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/>
  </bookViews>
  <sheets>
    <sheet name="REGISTRO fatture 2020" sheetId="5" r:id="rId1"/>
  </sheets>
  <definedNames>
    <definedName name="_xlnm._FilterDatabase" localSheetId="0" hidden="1">'REGISTRO fatture 2020'!$C$1:$C$92</definedName>
    <definedName name="_xlnm.Print_Area" localSheetId="0">'REGISTRO fatture 2020'!$A$1:$Q$74</definedName>
    <definedName name="_xlnm.Print_Titles" localSheetId="0">'REGISTRO fatture 2020'!$1:$1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2" i="5" l="1"/>
  <c r="O92" i="5"/>
  <c r="M92" i="5"/>
  <c r="V90" i="5" l="1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V2" i="5"/>
</calcChain>
</file>

<file path=xl/sharedStrings.xml><?xml version="1.0" encoding="utf-8"?>
<sst xmlns="http://schemas.openxmlformats.org/spreadsheetml/2006/main" count="669" uniqueCount="345">
  <si>
    <t>nr.</t>
  </si>
  <si>
    <t>fornitore</t>
  </si>
  <si>
    <t>capitolo</t>
  </si>
  <si>
    <t>descrizione merce/servizio</t>
  </si>
  <si>
    <t xml:space="preserve">imponibile </t>
  </si>
  <si>
    <t xml:space="preserve">iva </t>
  </si>
  <si>
    <t>cig</t>
  </si>
  <si>
    <t>note</t>
  </si>
  <si>
    <t>Myo SpA</t>
  </si>
  <si>
    <t>1451.21</t>
  </si>
  <si>
    <t>1451.22</t>
  </si>
  <si>
    <t>1451.20</t>
  </si>
  <si>
    <t>1451.14</t>
  </si>
  <si>
    <t>6680366C68</t>
  </si>
  <si>
    <t>FASTWEB SpA</t>
  </si>
  <si>
    <t>tipologia documento</t>
  </si>
  <si>
    <t>nr. Documento</t>
  </si>
  <si>
    <t>data documento</t>
  </si>
  <si>
    <t>data trasferimento SICOGE</t>
  </si>
  <si>
    <t>9887_2017</t>
  </si>
  <si>
    <t>7211.02</t>
  </si>
  <si>
    <t>MYO SPA</t>
  </si>
  <si>
    <t>6771068E10</t>
  </si>
  <si>
    <t>14683_2017</t>
  </si>
  <si>
    <t>1550.1</t>
  </si>
  <si>
    <t>4905_2017</t>
  </si>
  <si>
    <t>9483_2017</t>
  </si>
  <si>
    <t>data inserimento</t>
  </si>
  <si>
    <t>codice trasparenza</t>
  </si>
  <si>
    <t>facility management</t>
  </si>
  <si>
    <t>ENEL ENERGIA SpA</t>
  </si>
  <si>
    <t>fornitura carta A4</t>
  </si>
  <si>
    <t>88035516</t>
  </si>
  <si>
    <t>0957150981</t>
  </si>
  <si>
    <t>1451.37</t>
  </si>
  <si>
    <t>data ricezione SICOGE</t>
  </si>
  <si>
    <t>PROTOCOLLO RICEZIONE SICOGE</t>
  </si>
  <si>
    <t>SCADENZA PAGAMENTO FATTURA</t>
  </si>
  <si>
    <t>protocollo e data invio Corte d'Appello</t>
  </si>
  <si>
    <t>XAF15D315D</t>
  </si>
  <si>
    <t>TIM SpA</t>
  </si>
  <si>
    <t>1451.19</t>
  </si>
  <si>
    <t>781013681C</t>
  </si>
  <si>
    <t>5045_2019</t>
  </si>
  <si>
    <t>EXE POINT di SPADARO AGATA</t>
  </si>
  <si>
    <t>ECOTEK SRL</t>
  </si>
  <si>
    <t>ZCA292FAFE</t>
  </si>
  <si>
    <t>13946_2019</t>
  </si>
  <si>
    <t>spese non imponibili</t>
  </si>
  <si>
    <t>documento</t>
  </si>
  <si>
    <t>fatt</t>
  </si>
  <si>
    <t>PAE0037960</t>
  </si>
  <si>
    <t>traffico voce e dati</t>
  </si>
  <si>
    <t>22_2020 dell'08/01/2020</t>
  </si>
  <si>
    <t>2020\n.o. ft FASTWEB nr. PAE0037960 del 30_11_2019.pdf</t>
  </si>
  <si>
    <t>8V00537590</t>
  </si>
  <si>
    <t>2020\n.o. ft TIM SpA nr. 8V00537590 del 5_12_19.pdf</t>
  </si>
  <si>
    <t>MANITALIDEA</t>
  </si>
  <si>
    <t>145_2020 del 23/01/2020</t>
  </si>
  <si>
    <t>2020\2_1550\n.o. ft. 100009 MANITALIDEA SpA.pdf</t>
  </si>
  <si>
    <t>energia elettrica</t>
  </si>
  <si>
    <t>2020\2_1550\n.o. fftt. 86253-86252 ENEL ENERGIA.pdf</t>
  </si>
  <si>
    <t>255_2020 dell'11/02/2020</t>
  </si>
  <si>
    <t>2020\3_1550\ft 004007569406 ENEL SpA.pdf</t>
  </si>
  <si>
    <t>2020\3_1550\ft 004007569407 ENEL SpA.pdf</t>
  </si>
  <si>
    <t>PAE0001886</t>
  </si>
  <si>
    <t>2020\3_1550\no ft PAE0001886 FASTWEB SpA.pdf</t>
  </si>
  <si>
    <t>358_2020 del 27/02/2020</t>
  </si>
  <si>
    <t>2020\4_1550\ft.n. 110514 del 31-10-19 MANITALIDEA SPA.pdf</t>
  </si>
  <si>
    <t>8V00066804</t>
  </si>
  <si>
    <t>395_2020 del 05/03/2020</t>
  </si>
  <si>
    <t>2020\5_1550\img725.pdf</t>
  </si>
  <si>
    <t>565_2020 del 31/3/2020</t>
  </si>
  <si>
    <t>561/2020 del 31/3/2020</t>
  </si>
  <si>
    <t>552/2020 del 31/3/2020</t>
  </si>
  <si>
    <t>dic 16 - gen 2017</t>
  </si>
  <si>
    <t>apr - mag 2018</t>
  </si>
  <si>
    <t>giu - lug 2015</t>
  </si>
  <si>
    <t>ag - set 2015</t>
  </si>
  <si>
    <t>ag - set 2016</t>
  </si>
  <si>
    <t>2040_2000006413</t>
  </si>
  <si>
    <t>materiale igienico-sanitario</t>
  </si>
  <si>
    <t>ZB42C46CCC</t>
  </si>
  <si>
    <t>553/2020 del 31/3/2020</t>
  </si>
  <si>
    <t>Sidra SpA</t>
  </si>
  <si>
    <t>77629/20-FA</t>
  </si>
  <si>
    <t>fornitura acqua usi civili</t>
  </si>
  <si>
    <t>554/2020 del 31/3/2020</t>
  </si>
  <si>
    <t>Officina Gambino Srl</t>
  </si>
  <si>
    <t>revisione periodica automezzo</t>
  </si>
  <si>
    <t>ZDC2C68A03</t>
  </si>
  <si>
    <t>555/2020 del 31/3/2020</t>
  </si>
  <si>
    <t>ECOSYSTEM di FERLITO ALFIO</t>
  </si>
  <si>
    <t>285</t>
  </si>
  <si>
    <t>sanificazione ambienti</t>
  </si>
  <si>
    <t>Z5F2C878CB</t>
  </si>
  <si>
    <t>6959_2020</t>
  </si>
  <si>
    <t>556/2020 del 30/3/2020</t>
  </si>
  <si>
    <t>2020\18_1550\FatturaIT0455187087827_MAR_20285.pdf</t>
  </si>
  <si>
    <t>632/2020 del 17/04/2020</t>
  </si>
  <si>
    <t>14_2020</t>
  </si>
  <si>
    <t>materiale hardware per conference-call</t>
  </si>
  <si>
    <t>ZCD2C99E30</t>
  </si>
  <si>
    <t>629/2020 del 16/4/2020</t>
  </si>
  <si>
    <t>15_2020</t>
  </si>
  <si>
    <t>materiale tipografico personalizzato</t>
  </si>
  <si>
    <t>Z912C99DB4</t>
  </si>
  <si>
    <t>2040_200008715</t>
  </si>
  <si>
    <t>Z242C9B931</t>
  </si>
  <si>
    <t>631/2020 DEL 17/4/2020</t>
  </si>
  <si>
    <t>PAE0007978</t>
  </si>
  <si>
    <t>652/2020 del 22/4/2020</t>
  </si>
  <si>
    <t>8V00151217</t>
  </si>
  <si>
    <t>653/2020 del 22/4/2020</t>
  </si>
  <si>
    <t>ERREMME SRL A SOCIO UNICO</t>
  </si>
  <si>
    <t>10/EH</t>
  </si>
  <si>
    <t>igienizzazione locali</t>
  </si>
  <si>
    <t>Z9E2CB2383</t>
  </si>
  <si>
    <t>6646_2020</t>
  </si>
  <si>
    <t>753/2020 del 07/05/2020</t>
  </si>
  <si>
    <t>2020\18_1550\n.o. ft 10_EH Erremme srl .pdf</t>
  </si>
  <si>
    <t>elenco n° 18_1550 del 14/5/2020</t>
  </si>
  <si>
    <t>FARMACIA MERLO SNC</t>
  </si>
  <si>
    <t>10/PA</t>
  </si>
  <si>
    <t>fornitura mascherine chirurgiche</t>
  </si>
  <si>
    <t>ZBA2CE0C5F</t>
  </si>
  <si>
    <t>6879_2020</t>
  </si>
  <si>
    <t>2040_200009747</t>
  </si>
  <si>
    <t>fornitura igienizzante mani</t>
  </si>
  <si>
    <t>Z8C2CB2295</t>
  </si>
  <si>
    <t>6892_2020</t>
  </si>
  <si>
    <t>2040_200010857</t>
  </si>
  <si>
    <t>fornitura confezioni guanti in lattice</t>
  </si>
  <si>
    <t>Z432C9ECB0</t>
  </si>
  <si>
    <t>6911_2020</t>
  </si>
  <si>
    <t>17/2020</t>
  </si>
  <si>
    <t>Z5A2CE6245</t>
  </si>
  <si>
    <t>7258_2020</t>
  </si>
  <si>
    <t>836/2020 del 22/05/2020</t>
  </si>
  <si>
    <t>elenco n° 19_1451.14 del 22/5/2020</t>
  </si>
  <si>
    <t>837/2020 del 22/5/2020</t>
  </si>
  <si>
    <t>elenco n° 20_1451.14 del 22/5/2020</t>
  </si>
  <si>
    <t>Z0B2CBF9D5</t>
  </si>
  <si>
    <t>7878_2020</t>
  </si>
  <si>
    <t>919/2020 del 09/06/2020</t>
  </si>
  <si>
    <t>elenco n° 21_1451.22 del 09/6/2020</t>
  </si>
  <si>
    <t>elenco n° 22_1550 del 16/6/2020</t>
  </si>
  <si>
    <t>PAE0016453</t>
  </si>
  <si>
    <t>CENTRO FORNITURE SNC</t>
  </si>
  <si>
    <t>313PA</t>
  </si>
  <si>
    <t>fornitura set bandiere</t>
  </si>
  <si>
    <t>Z0B2D38C38</t>
  </si>
  <si>
    <t>928/2020 del 11/6/2020</t>
  </si>
  <si>
    <t>elenco n° 23</t>
  </si>
  <si>
    <t>lavaggio automezzo</t>
  </si>
  <si>
    <t>ZF12D6524D</t>
  </si>
  <si>
    <t>8935_2020</t>
  </si>
  <si>
    <t>1033/2020 del 01/07/2020</t>
  </si>
  <si>
    <t>elenco n° 24 del 01/07/2020</t>
  </si>
  <si>
    <t>SEBASTIANO GUARRERA</t>
  </si>
  <si>
    <t>7E</t>
  </si>
  <si>
    <t>cartelline personalizzate e altri stampati udienza</t>
  </si>
  <si>
    <t>Z0520377F9</t>
  </si>
  <si>
    <t>8977_2020</t>
  </si>
  <si>
    <t>1036/2020 del 2/7/2020</t>
  </si>
  <si>
    <t>elenco n° 25_1451.22 2/7/2020</t>
  </si>
  <si>
    <t>16/EH</t>
  </si>
  <si>
    <t>ZBF2D610DC</t>
  </si>
  <si>
    <t>8983_2020</t>
  </si>
  <si>
    <t>1037/2020 del 2/7/2020</t>
  </si>
  <si>
    <t>elenco n° 26_1550 2/7/2020</t>
  </si>
  <si>
    <t>LA VIA LATTEA EURONICS ITALIA</t>
  </si>
  <si>
    <t>FEP/36</t>
  </si>
  <si>
    <t>fornitura webcam</t>
  </si>
  <si>
    <t>Z412D2FCEB</t>
  </si>
  <si>
    <t>9425_2020</t>
  </si>
  <si>
    <t xml:space="preserve">elenco n°25_1451.22 </t>
  </si>
  <si>
    <t>8V00229063</t>
  </si>
  <si>
    <t>1087/2020 del 09/7/2020</t>
  </si>
  <si>
    <t>elenco n° 27_1550 2/7/20</t>
  </si>
  <si>
    <t>FPA 20/2020</t>
  </si>
  <si>
    <t>materiale vario di cancelleria</t>
  </si>
  <si>
    <t>ZAD2D43DA</t>
  </si>
  <si>
    <t>11596_2020</t>
  </si>
  <si>
    <t>1109/2020 del 15/07/2020</t>
  </si>
  <si>
    <t>2020 agg\2020 integrativo\30_1451.22\n.o. ft EXE POINT nr. FPA 20_2020.pdf</t>
  </si>
  <si>
    <t>elenco n° 30_1451.22</t>
  </si>
  <si>
    <t>FPA 19/2020</t>
  </si>
  <si>
    <t>toner stampanti in proprietà</t>
  </si>
  <si>
    <t>ZFA2D5D158</t>
  </si>
  <si>
    <t>11601_2020</t>
  </si>
  <si>
    <t>1116/2020 del 16/7/2020</t>
  </si>
  <si>
    <t>2020 agg\2020 integrativo\28_1451.14\FatturaIT0414391087714_JUL_20FPA_19_20 (1).pdf</t>
  </si>
  <si>
    <t>elenco n° 28_1541.14</t>
  </si>
  <si>
    <t>8198632D25</t>
  </si>
  <si>
    <t>5085_2020</t>
  </si>
  <si>
    <t>1117/2020 del 16/07/2020</t>
  </si>
  <si>
    <t>elenco n° 31_1550</t>
  </si>
  <si>
    <t>14/PA</t>
  </si>
  <si>
    <t>mascherine chirurgiche triplo strato</t>
  </si>
  <si>
    <t>Z932DA5211</t>
  </si>
  <si>
    <t>11609_2020</t>
  </si>
  <si>
    <t>1118/2020 del 16/7/2020</t>
  </si>
  <si>
    <t>elenco n° 32_1550</t>
  </si>
  <si>
    <t>mascherine mono-uso</t>
  </si>
  <si>
    <t>1189/2020 del 04/08/2020</t>
  </si>
  <si>
    <t>elenco n° 33_1451.14</t>
  </si>
  <si>
    <t>CATANIA LIBRI</t>
  </si>
  <si>
    <t>FATTPA 46_20</t>
  </si>
  <si>
    <t>fornitura codici</t>
  </si>
  <si>
    <t xml:space="preserve"> € -   </t>
  </si>
  <si>
    <t>Z542DCDBCE</t>
  </si>
  <si>
    <t>11774_2020</t>
  </si>
  <si>
    <t>1190/2020 del 04/08/2020</t>
  </si>
  <si>
    <t>elenco n° 34_1451.22</t>
  </si>
  <si>
    <t>MILLE COSE di ITALO MARINO</t>
  </si>
  <si>
    <t>479/2020</t>
  </si>
  <si>
    <t>dispenser e materiale igienico sanitario</t>
  </si>
  <si>
    <t>Z472D62285</t>
  </si>
  <si>
    <t>11780_2020</t>
  </si>
  <si>
    <t>1212/2020 del 06/08/2020</t>
  </si>
  <si>
    <t>elenco n° 37_1451.14</t>
  </si>
  <si>
    <t>CAPUTO MARIO</t>
  </si>
  <si>
    <t>FPA 46/2020</t>
  </si>
  <si>
    <t>arredi ufficio</t>
  </si>
  <si>
    <t>Z782D6DE40</t>
  </si>
  <si>
    <t>11826_2020</t>
  </si>
  <si>
    <t>1192/2020 del 04/08/2020</t>
  </si>
  <si>
    <t>elenco n° 35_7211.02</t>
  </si>
  <si>
    <t>GRASSO FORNITURE SRL</t>
  </si>
  <si>
    <t>FATTPA 78_20</t>
  </si>
  <si>
    <t>fornitura estintori</t>
  </si>
  <si>
    <t>ZA92D874A0</t>
  </si>
  <si>
    <t>12287_2020</t>
  </si>
  <si>
    <t>1194/2020 del 04/08/2020</t>
  </si>
  <si>
    <t>elenco n° 36_1550</t>
  </si>
  <si>
    <t>POSTE ITALIANE</t>
  </si>
  <si>
    <t>spese postali in conv luglio 2020</t>
  </si>
  <si>
    <t>PAE0025767</t>
  </si>
  <si>
    <t>traffico voce e dati agost sett 2020</t>
  </si>
  <si>
    <t>1270/2020 del 27/08/2020</t>
  </si>
  <si>
    <t>elenco n° 38_1550</t>
  </si>
  <si>
    <t>energia elettrica luglio 2020 pod 001E9597871</t>
  </si>
  <si>
    <t>energia elettrica luglio 2020 pod 001E95201174</t>
  </si>
  <si>
    <t>8V00316776</t>
  </si>
  <si>
    <t>0917150981</t>
  </si>
  <si>
    <t>1476/2020 del 05/10/2020</t>
  </si>
  <si>
    <t>elenco n° 39_1550</t>
  </si>
  <si>
    <t>284481/20-FA</t>
  </si>
  <si>
    <t>energia elettrica agosto 2020 pod 00195197871</t>
  </si>
  <si>
    <t>65/PA</t>
  </si>
  <si>
    <t>rinnova abbonamento servizio ritiro cartucce toner esauste</t>
  </si>
  <si>
    <t>FPA 63/20</t>
  </si>
  <si>
    <t>COVID-19 fornitura pannellature</t>
  </si>
  <si>
    <t>ZDC2E1F144</t>
  </si>
  <si>
    <t>14882_2020</t>
  </si>
  <si>
    <t>1491/2020 del 06/10/2020</t>
  </si>
  <si>
    <t>CYBER SRL</t>
  </si>
  <si>
    <t>3/127</t>
  </si>
  <si>
    <t>manutenzione straordinaria archivio rotante</t>
  </si>
  <si>
    <t>ZA52DDA706</t>
  </si>
  <si>
    <t>14891_2020</t>
  </si>
  <si>
    <t>1489/2020 del 6/10/2020</t>
  </si>
  <si>
    <t>11E</t>
  </si>
  <si>
    <t>Z8E2E6B77A</t>
  </si>
  <si>
    <t>1580/2020 del 15/10/2020</t>
  </si>
  <si>
    <t>elenco n° 44_1451.22</t>
  </si>
  <si>
    <t>Z2D2E6DD10</t>
  </si>
  <si>
    <t>1556/2020 del 14/10/2020</t>
  </si>
  <si>
    <t>elenco n° 43_1451.14</t>
  </si>
  <si>
    <t>690/2020</t>
  </si>
  <si>
    <t>ZAB2EA61C2</t>
  </si>
  <si>
    <t>PAE0032731</t>
  </si>
  <si>
    <t>1555/2020 del 13/10/2020</t>
  </si>
  <si>
    <t>elenco n° 42_1550</t>
  </si>
  <si>
    <t>energia elettrica settembre 2020 pod 001E95201174</t>
  </si>
  <si>
    <t>energia elettrica settembre 2020 pod 001E95197871</t>
  </si>
  <si>
    <t>8V00375000</t>
  </si>
  <si>
    <t>1684/2020 del 22/10/2020</t>
  </si>
  <si>
    <t>elenco n° 45_1550</t>
  </si>
  <si>
    <t>26/H</t>
  </si>
  <si>
    <t>Z042ECC1BD</t>
  </si>
  <si>
    <t>15653_2020</t>
  </si>
  <si>
    <t>1684/2020 DEL 22/10/2020</t>
  </si>
  <si>
    <t>Z3A2EA96A4</t>
  </si>
  <si>
    <t>16931_2020</t>
  </si>
  <si>
    <t>1777/2020 DEL 04/11/2020</t>
  </si>
  <si>
    <t>elenco n° 46_7211.02</t>
  </si>
  <si>
    <t>energia elettrica ottobre 2020 pod IT001E95197871</t>
  </si>
  <si>
    <t>1881/2020 DEL 17/11/2020</t>
  </si>
  <si>
    <t>elenco n° 47_1550</t>
  </si>
  <si>
    <t>energia elettrica ottobre 2020 pod IT001E95201174</t>
  </si>
  <si>
    <t>FPA 22/20</t>
  </si>
  <si>
    <t>Z472F1376A</t>
  </si>
  <si>
    <t>1882/2020 DEL 17/11/2020</t>
  </si>
  <si>
    <t>elenco n° 48_1451.21</t>
  </si>
  <si>
    <t>1451.41</t>
  </si>
  <si>
    <t>Z972F9F1E5</t>
  </si>
  <si>
    <t>19826_2020</t>
  </si>
  <si>
    <t>2126/2020 del 21/12/2020</t>
  </si>
  <si>
    <t>spese post extra convenzione mese settembre 2020</t>
  </si>
  <si>
    <t>2127/2020 del 21/12/2020</t>
  </si>
  <si>
    <t>8V00463245</t>
  </si>
  <si>
    <t>2128/2020 del 21/12/2020</t>
  </si>
  <si>
    <t>387932/20 FA</t>
  </si>
  <si>
    <t xml:space="preserve"> 9483_2017 </t>
  </si>
  <si>
    <t>1964/2020 DEL 30/11/2020</t>
  </si>
  <si>
    <t>elenco n° 49_1550</t>
  </si>
  <si>
    <t>29/EH</t>
  </si>
  <si>
    <t>1550.02</t>
  </si>
  <si>
    <t>sanificazione locali</t>
  </si>
  <si>
    <t xml:space="preserve"> Z9D2F662B2 </t>
  </si>
  <si>
    <t xml:space="preserve"> 18654_2020 </t>
  </si>
  <si>
    <t>2029/U del 09/12/2020</t>
  </si>
  <si>
    <t>elenco n° 50_1550.02</t>
  </si>
  <si>
    <t>energoia elettrica nov 2020 pod IT001E95201174</t>
  </si>
  <si>
    <t xml:space="preserve"> 8198632D25 </t>
  </si>
  <si>
    <t xml:space="preserve"> 5085_2020 </t>
  </si>
  <si>
    <t>2030/2020 del 09/12/2020</t>
  </si>
  <si>
    <t>elenco n° 51_1550</t>
  </si>
  <si>
    <t>energoia elettrica nov 2020 pod IT001E95197871</t>
  </si>
  <si>
    <t>NEW TECNA SRL</t>
  </si>
  <si>
    <t>RSPP</t>
  </si>
  <si>
    <t xml:space="preserve"> ZBC2CE5C54 </t>
  </si>
  <si>
    <t xml:space="preserve"> 18673_2020 </t>
  </si>
  <si>
    <t>2031/2020 del 09/12/2020</t>
  </si>
  <si>
    <t>elenco n° 52_1451.37</t>
  </si>
  <si>
    <t xml:space="preserve">ARTI GRAFICHE ETNA </t>
  </si>
  <si>
    <t>FATT/2020/0228</t>
  </si>
  <si>
    <t xml:space="preserve"> ZD82F0DA22 </t>
  </si>
  <si>
    <t xml:space="preserve"> 18688_2020 </t>
  </si>
  <si>
    <t>2032/2020 del 09/12/2020</t>
  </si>
  <si>
    <t>elenco n° 53_1451.22</t>
  </si>
  <si>
    <t>PAE0042716</t>
  </si>
  <si>
    <t xml:space="preserve"> XAF15D315D </t>
  </si>
  <si>
    <t xml:space="preserve"> 4905_2017 </t>
  </si>
  <si>
    <t>2034/2020 del 09/12/2020</t>
  </si>
  <si>
    <t>elenco n° 54_1550</t>
  </si>
  <si>
    <t>C/R</t>
  </si>
  <si>
    <t>COMUNE di CATANIA</t>
  </si>
  <si>
    <t>bolletta</t>
  </si>
  <si>
    <t>1451.24</t>
  </si>
  <si>
    <t>T.A.R.I. 2015 - 2020</t>
  </si>
  <si>
    <t>2508_2021</t>
  </si>
  <si>
    <t>2160/2020 del 24/12/2020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</si>
</sst>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dd/mm/yy;@"/>
    <numFmt numFmtId="165" formatCode="0_ ;\-0\ "/>
    <numFmt numFmtId="166" formatCode="00000"/>
    <numFmt numFmtId="167" formatCode="########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6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2" xfId="0" applyFill="1" applyBorder="1"/>
    <xf numFmtId="164" fontId="0" fillId="3" borderId="3" xfId="0" applyNumberFormat="1" applyFill="1" applyBorder="1"/>
    <xf numFmtId="0" fontId="0" fillId="3" borderId="3" xfId="0" applyFill="1" applyBorder="1" applyAlignment="1">
      <alignment horizontal="center"/>
    </xf>
    <xf numFmtId="14" fontId="0" fillId="3" borderId="3" xfId="0" applyNumberFormat="1" applyFill="1" applyBorder="1"/>
    <xf numFmtId="44" fontId="0" fillId="3" borderId="3" xfId="0" applyNumberFormat="1" applyFill="1" applyBorder="1"/>
    <xf numFmtId="0" fontId="0" fillId="3" borderId="5" xfId="0" applyFill="1" applyBorder="1"/>
    <xf numFmtId="164" fontId="0" fillId="3" borderId="6" xfId="0" applyNumberFormat="1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14" fontId="0" fillId="3" borderId="6" xfId="0" applyNumberFormat="1" applyFill="1" applyBorder="1"/>
    <xf numFmtId="0" fontId="0" fillId="3" borderId="6" xfId="0" applyFill="1" applyBorder="1" applyAlignment="1">
      <alignment wrapText="1"/>
    </xf>
    <xf numFmtId="44" fontId="0" fillId="3" borderId="6" xfId="0" applyNumberFormat="1" applyFill="1" applyBorder="1"/>
    <xf numFmtId="44" fontId="0" fillId="3" borderId="6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14" fontId="0" fillId="3" borderId="6" xfId="0" applyNumberForma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0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17" fontId="0" fillId="3" borderId="6" xfId="0" applyNumberFormat="1" applyFill="1" applyBorder="1" applyAlignment="1">
      <alignment wrapText="1"/>
    </xf>
    <xf numFmtId="164" fontId="0" fillId="3" borderId="3" xfId="0" applyNumberFormat="1" applyFill="1" applyBorder="1" applyAlignment="1">
      <alignment wrapText="1"/>
    </xf>
    <xf numFmtId="164" fontId="0" fillId="3" borderId="6" xfId="0" applyNumberFormat="1" applyFill="1" applyBorder="1" applyAlignment="1">
      <alignment wrapText="1"/>
    </xf>
    <xf numFmtId="0" fontId="3" fillId="3" borderId="7" xfId="0" applyFont="1" applyFill="1" applyBorder="1"/>
    <xf numFmtId="14" fontId="0" fillId="3" borderId="6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49" fontId="0" fillId="3" borderId="6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vertical="top" wrapText="1"/>
    </xf>
    <xf numFmtId="164" fontId="0" fillId="3" borderId="10" xfId="0" applyNumberFormat="1" applyFill="1" applyBorder="1"/>
    <xf numFmtId="14" fontId="0" fillId="3" borderId="10" xfId="0" applyNumberFormat="1" applyFill="1" applyBorder="1"/>
    <xf numFmtId="44" fontId="0" fillId="3" borderId="10" xfId="0" applyNumberFormat="1" applyFill="1" applyBorder="1"/>
    <xf numFmtId="44" fontId="0" fillId="3" borderId="10" xfId="0" applyNumberForma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3" borderId="15" xfId="0" applyFill="1" applyBorder="1"/>
    <xf numFmtId="0" fontId="0" fillId="3" borderId="10" xfId="0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8" fontId="0" fillId="3" borderId="6" xfId="0" applyNumberFormat="1" applyFill="1" applyBorder="1"/>
    <xf numFmtId="0" fontId="0" fillId="4" borderId="5" xfId="0" applyFill="1" applyBorder="1"/>
    <xf numFmtId="164" fontId="0" fillId="4" borderId="6" xfId="0" applyNumberFormat="1" applyFill="1" applyBorder="1"/>
    <xf numFmtId="0" fontId="0" fillId="4" borderId="6" xfId="0" applyFill="1" applyBorder="1" applyAlignment="1">
      <alignment wrapText="1"/>
    </xf>
    <xf numFmtId="0" fontId="0" fillId="4" borderId="6" xfId="0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14" fontId="0" fillId="4" borderId="6" xfId="0" applyNumberFormat="1" applyFill="1" applyBorder="1"/>
    <xf numFmtId="164" fontId="0" fillId="4" borderId="6" xfId="0" applyNumberFormat="1" applyFill="1" applyBorder="1" applyAlignment="1">
      <alignment wrapText="1"/>
    </xf>
    <xf numFmtId="44" fontId="0" fillId="4" borderId="6" xfId="0" applyNumberFormat="1" applyFill="1" applyBorder="1"/>
    <xf numFmtId="0" fontId="0" fillId="4" borderId="6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0" fontId="0" fillId="4" borderId="7" xfId="0" applyFill="1" applyBorder="1" applyAlignment="1">
      <alignment wrapText="1"/>
    </xf>
    <xf numFmtId="14" fontId="0" fillId="4" borderId="6" xfId="0" applyNumberFormat="1" applyFill="1" applyBorder="1" applyAlignment="1">
      <alignment wrapText="1"/>
    </xf>
    <xf numFmtId="44" fontId="4" fillId="4" borderId="6" xfId="0" applyNumberFormat="1" applyFont="1" applyFill="1" applyBorder="1"/>
    <xf numFmtId="49" fontId="0" fillId="4" borderId="6" xfId="0" applyNumberFormat="1" applyFill="1" applyBorder="1" applyAlignment="1">
      <alignment horizontal="center"/>
    </xf>
    <xf numFmtId="44" fontId="0" fillId="4" borderId="6" xfId="0" applyNumberFormat="1" applyFill="1" applyBorder="1" applyAlignment="1">
      <alignment horizontal="center"/>
    </xf>
    <xf numFmtId="0" fontId="3" fillId="4" borderId="7" xfId="0" applyFont="1" applyFill="1" applyBorder="1"/>
    <xf numFmtId="0" fontId="0" fillId="4" borderId="7" xfId="0" applyFill="1" applyBorder="1"/>
    <xf numFmtId="13" fontId="0" fillId="4" borderId="6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164" fontId="0" fillId="4" borderId="13" xfId="0" applyNumberFormat="1" applyFill="1" applyBorder="1"/>
    <xf numFmtId="0" fontId="0" fillId="4" borderId="13" xfId="0" applyFill="1" applyBorder="1" applyAlignment="1">
      <alignment horizontal="center"/>
    </xf>
    <xf numFmtId="14" fontId="0" fillId="4" borderId="13" xfId="0" applyNumberFormat="1" applyFill="1" applyBorder="1"/>
    <xf numFmtId="0" fontId="0" fillId="4" borderId="14" xfId="0" applyFill="1" applyBorder="1" applyAlignment="1">
      <alignment wrapText="1"/>
    </xf>
    <xf numFmtId="44" fontId="0" fillId="4" borderId="13" xfId="0" applyNumberFormat="1" applyFill="1" applyBorder="1"/>
    <xf numFmtId="44" fontId="0" fillId="4" borderId="13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0" fontId="0" fillId="4" borderId="11" xfId="0" applyFill="1" applyBorder="1" applyAlignment="1">
      <alignment vertical="top" wrapText="1"/>
    </xf>
    <xf numFmtId="0" fontId="0" fillId="4" borderId="15" xfId="0" applyFill="1" applyBorder="1"/>
    <xf numFmtId="164" fontId="0" fillId="4" borderId="10" xfId="0" applyNumberFormat="1" applyFill="1" applyBorder="1"/>
    <xf numFmtId="0" fontId="0" fillId="4" borderId="10" xfId="0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14" fontId="0" fillId="4" borderId="10" xfId="0" applyNumberFormat="1" applyFill="1" applyBorder="1"/>
    <xf numFmtId="0" fontId="0" fillId="4" borderId="10" xfId="0" applyFill="1" applyBorder="1" applyAlignment="1">
      <alignment wrapText="1"/>
    </xf>
    <xf numFmtId="44" fontId="0" fillId="4" borderId="10" xfId="0" applyNumberFormat="1" applyFill="1" applyBorder="1"/>
    <xf numFmtId="44" fontId="0" fillId="4" borderId="10" xfId="0" applyNumberForma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4" borderId="8" xfId="0" applyNumberFormat="1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4" borderId="8" xfId="0" applyFill="1" applyBorder="1" applyAlignment="1">
      <alignment wrapText="1"/>
    </xf>
    <xf numFmtId="44" fontId="0" fillId="4" borderId="8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0" fillId="4" borderId="9" xfId="0" applyFill="1" applyBorder="1"/>
    <xf numFmtId="0" fontId="1" fillId="3" borderId="3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3" borderId="6" xfId="0" applyFont="1" applyFill="1" applyBorder="1"/>
    <xf numFmtId="0" fontId="1" fillId="4" borderId="6" xfId="0" applyFont="1" applyFill="1" applyBorder="1"/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3" borderId="10" xfId="0" applyFont="1" applyFill="1" applyBorder="1"/>
    <xf numFmtId="0" fontId="1" fillId="4" borderId="10" xfId="0" applyFont="1" applyFill="1" applyBorder="1"/>
    <xf numFmtId="164" fontId="0" fillId="0" borderId="6" xfId="0" applyNumberFormat="1" applyFill="1" applyBorder="1"/>
    <xf numFmtId="0" fontId="1" fillId="0" borderId="6" xfId="0" applyFont="1" applyFill="1" applyBorder="1" applyAlignment="1">
      <alignment wrapText="1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14" fontId="0" fillId="0" borderId="6" xfId="0" applyNumberFormat="1" applyFill="1" applyBorder="1"/>
    <xf numFmtId="0" fontId="0" fillId="0" borderId="6" xfId="0" applyFill="1" applyBorder="1" applyAlignment="1">
      <alignment wrapText="1"/>
    </xf>
    <xf numFmtId="44" fontId="0" fillId="0" borderId="6" xfId="0" applyNumberFormat="1" applyFill="1" applyBorder="1"/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/>
    <xf numFmtId="0" fontId="0" fillId="4" borderId="6" xfId="0" applyNumberFormat="1" applyFill="1" applyBorder="1" applyAlignment="1">
      <alignment wrapText="1"/>
    </xf>
    <xf numFmtId="0" fontId="6" fillId="3" borderId="3" xfId="0" applyNumberFormat="1" applyFont="1" applyFill="1" applyBorder="1" applyAlignment="1">
      <alignment horizontal="center"/>
    </xf>
    <xf numFmtId="0" fontId="6" fillId="4" borderId="6" xfId="0" applyNumberFormat="1" applyFont="1" applyFill="1" applyBorder="1" applyAlignment="1">
      <alignment horizontal="center"/>
    </xf>
    <xf numFmtId="0" fontId="7" fillId="4" borderId="6" xfId="0" applyNumberFormat="1" applyFont="1" applyFill="1" applyBorder="1" applyAlignment="1">
      <alignment horizontal="center" wrapText="1"/>
    </xf>
    <xf numFmtId="0" fontId="0" fillId="3" borderId="3" xfId="0" applyNumberFormat="1" applyFill="1" applyBorder="1" applyAlignment="1">
      <alignment wrapText="1"/>
    </xf>
    <xf numFmtId="0" fontId="0" fillId="3" borderId="6" xfId="0" applyNumberFormat="1" applyFill="1" applyBorder="1" applyAlignment="1">
      <alignment wrapText="1"/>
    </xf>
    <xf numFmtId="0" fontId="0" fillId="4" borderId="6" xfId="0" applyNumberFormat="1" applyFill="1" applyBorder="1"/>
    <xf numFmtId="0" fontId="0" fillId="0" borderId="6" xfId="0" applyNumberFormat="1" applyFill="1" applyBorder="1" applyAlignment="1">
      <alignment wrapText="1"/>
    </xf>
    <xf numFmtId="0" fontId="0" fillId="3" borderId="6" xfId="0" applyNumberFormat="1" applyFill="1" applyBorder="1"/>
    <xf numFmtId="0" fontId="0" fillId="4" borderId="13" xfId="0" applyNumberFormat="1" applyFill="1" applyBorder="1"/>
    <xf numFmtId="0" fontId="0" fillId="3" borderId="10" xfId="0" applyNumberFormat="1" applyFill="1" applyBorder="1"/>
    <xf numFmtId="0" fontId="0" fillId="4" borderId="10" xfId="0" applyNumberFormat="1" applyFill="1" applyBorder="1"/>
    <xf numFmtId="0" fontId="0" fillId="4" borderId="8" xfId="0" applyNumberForma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 wrapText="1"/>
    </xf>
    <xf numFmtId="44" fontId="6" fillId="3" borderId="6" xfId="0" applyNumberFormat="1" applyFont="1" applyFill="1" applyBorder="1" applyAlignment="1">
      <alignment horizontal="center"/>
    </xf>
    <xf numFmtId="14" fontId="6" fillId="3" borderId="6" xfId="0" applyNumberFormat="1" applyFont="1" applyFill="1" applyBorder="1" applyAlignment="1">
      <alignment wrapText="1"/>
    </xf>
    <xf numFmtId="14" fontId="6" fillId="4" borderId="6" xfId="0" applyNumberFormat="1" applyFont="1" applyFill="1" applyBorder="1" applyAlignment="1">
      <alignment wrapText="1"/>
    </xf>
    <xf numFmtId="44" fontId="6" fillId="4" borderId="6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wrapText="1"/>
    </xf>
    <xf numFmtId="164" fontId="6" fillId="3" borderId="6" xfId="0" applyNumberFormat="1" applyFont="1" applyFill="1" applyBorder="1" applyAlignment="1">
      <alignment wrapText="1"/>
    </xf>
    <xf numFmtId="49" fontId="0" fillId="4" borderId="6" xfId="0" applyNumberFormat="1" applyFill="1" applyBorder="1" applyAlignment="1">
      <alignment wrapText="1"/>
    </xf>
    <xf numFmtId="0" fontId="7" fillId="0" borderId="6" xfId="0" applyNumberFormat="1" applyFont="1" applyFill="1" applyBorder="1" applyAlignment="1">
      <alignment horizontal="center" wrapText="1"/>
    </xf>
    <xf numFmtId="0" fontId="7" fillId="4" borderId="13" xfId="0" applyNumberFormat="1" applyFont="1" applyFill="1" applyBorder="1" applyAlignment="1">
      <alignment horizontal="center" wrapText="1"/>
    </xf>
    <xf numFmtId="0" fontId="7" fillId="3" borderId="10" xfId="0" applyNumberFormat="1" applyFont="1" applyFill="1" applyBorder="1" applyAlignment="1">
      <alignment horizontal="center" wrapText="1"/>
    </xf>
    <xf numFmtId="0" fontId="7" fillId="4" borderId="10" xfId="0" applyNumberFormat="1" applyFont="1" applyFill="1" applyBorder="1" applyAlignment="1">
      <alignment horizontal="center" wrapText="1"/>
    </xf>
    <xf numFmtId="44" fontId="6" fillId="4" borderId="13" xfId="0" applyNumberFormat="1" applyFont="1" applyFill="1" applyBorder="1" applyAlignment="1">
      <alignment horizontal="center"/>
    </xf>
    <xf numFmtId="44" fontId="6" fillId="4" borderId="10" xfId="0" applyNumberFormat="1" applyFont="1" applyFill="1" applyBorder="1" applyAlignment="1">
      <alignment horizontal="center"/>
    </xf>
    <xf numFmtId="44" fontId="6" fillId="3" borderId="10" xfId="0" applyNumberFormat="1" applyFont="1" applyFill="1" applyBorder="1" applyAlignment="1">
      <alignment horizontal="center"/>
    </xf>
    <xf numFmtId="0" fontId="8" fillId="4" borderId="7" xfId="1" applyFill="1" applyBorder="1" applyAlignment="1">
      <alignment wrapText="1"/>
    </xf>
    <xf numFmtId="164" fontId="0" fillId="4" borderId="17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44" fontId="1" fillId="4" borderId="21" xfId="0" applyNumberFormat="1" applyFont="1" applyFill="1" applyBorder="1"/>
    <xf numFmtId="164" fontId="8" fillId="3" borderId="16" xfId="1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 vertical="top" wrapText="1"/>
    </xf>
    <xf numFmtId="164" fontId="8" fillId="4" borderId="6" xfId="1" applyNumberFormat="1" applyFill="1" applyBorder="1" applyAlignment="1">
      <alignment horizontal="center" vertical="top" wrapText="1"/>
    </xf>
    <xf numFmtId="164" fontId="8" fillId="3" borderId="17" xfId="1" applyNumberFormat="1" applyFill="1" applyBorder="1" applyAlignment="1">
      <alignment horizontal="center" wrapText="1"/>
    </xf>
    <xf numFmtId="164" fontId="0" fillId="3" borderId="17" xfId="0" applyNumberFormat="1" applyFill="1" applyBorder="1" applyAlignment="1">
      <alignment horizontal="center" wrapText="1"/>
    </xf>
    <xf numFmtId="164" fontId="8" fillId="4" borderId="17" xfId="1" applyNumberFormat="1" applyFill="1" applyBorder="1" applyAlignment="1">
      <alignment horizontal="center" wrapText="1"/>
    </xf>
    <xf numFmtId="164" fontId="6" fillId="3" borderId="3" xfId="0" applyNumberFormat="1" applyFont="1" applyFill="1" applyBorder="1" applyAlignment="1">
      <alignment wrapText="1"/>
    </xf>
    <xf numFmtId="166" fontId="0" fillId="4" borderId="6" xfId="0" applyNumberFormat="1" applyFill="1" applyBorder="1" applyAlignment="1">
      <alignment horizontal="center"/>
    </xf>
    <xf numFmtId="0" fontId="9" fillId="4" borderId="6" xfId="0" applyNumberFormat="1" applyFont="1" applyFill="1" applyBorder="1" applyAlignment="1">
      <alignment horizontal="center" wrapText="1"/>
    </xf>
    <xf numFmtId="0" fontId="9" fillId="3" borderId="6" xfId="0" applyNumberFormat="1" applyFont="1" applyFill="1" applyBorder="1" applyAlignment="1">
      <alignment horizontal="center" wrapText="1"/>
    </xf>
    <xf numFmtId="164" fontId="1" fillId="4" borderId="6" xfId="0" applyNumberFormat="1" applyFont="1" applyFill="1" applyBorder="1" applyAlignment="1">
      <alignment horizontal="center"/>
    </xf>
    <xf numFmtId="164" fontId="8" fillId="4" borderId="17" xfId="1" applyNumberFormat="1" applyFill="1" applyBorder="1" applyAlignment="1">
      <alignment horizontal="center"/>
    </xf>
    <xf numFmtId="164" fontId="8" fillId="3" borderId="17" xfId="1" applyNumberFormat="1" applyFill="1" applyBorder="1" applyAlignment="1">
      <alignment horizontal="center"/>
    </xf>
    <xf numFmtId="164" fontId="8" fillId="3" borderId="17" xfId="1" applyNumberFormat="1" applyFill="1" applyBorder="1" applyAlignment="1">
      <alignment horizontal="center" vertical="top" wrapText="1"/>
    </xf>
    <xf numFmtId="164" fontId="8" fillId="4" borderId="17" xfId="1" applyNumberFormat="1" applyFill="1" applyBorder="1" applyAlignment="1">
      <alignment horizontal="center" vertical="top" wrapText="1"/>
    </xf>
    <xf numFmtId="167" fontId="0" fillId="3" borderId="6" xfId="0" applyNumberFormat="1" applyFill="1" applyBorder="1" applyAlignment="1">
      <alignment horizontal="center"/>
    </xf>
    <xf numFmtId="167" fontId="0" fillId="4" borderId="6" xfId="0" applyNumberFormat="1" applyFill="1" applyBorder="1" applyAlignment="1">
      <alignment horizontal="center"/>
    </xf>
    <xf numFmtId="164" fontId="8" fillId="0" borderId="0" xfId="1" applyNumberFormat="1" applyAlignment="1">
      <alignment horizontal="center"/>
    </xf>
    <xf numFmtId="0" fontId="3" fillId="4" borderId="7" xfId="0" applyFont="1" applyFill="1" applyBorder="1" applyAlignment="1">
      <alignment wrapText="1"/>
    </xf>
    <xf numFmtId="0" fontId="3" fillId="5" borderId="7" xfId="0" applyFont="1" applyFill="1" applyBorder="1" applyAlignment="1">
      <alignment wrapText="1"/>
    </xf>
    <xf numFmtId="14" fontId="10" fillId="6" borderId="6" xfId="0" applyNumberFormat="1" applyFont="1" applyFill="1" applyBorder="1"/>
    <xf numFmtId="0" fontId="11" fillId="6" borderId="6" xfId="0" applyFont="1" applyFill="1" applyBorder="1"/>
    <xf numFmtId="0" fontId="10" fillId="6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wrapText="1"/>
    </xf>
    <xf numFmtId="8" fontId="10" fillId="6" borderId="6" xfId="0" applyNumberFormat="1" applyFont="1" applyFill="1" applyBorder="1"/>
    <xf numFmtId="0" fontId="10" fillId="6" borderId="6" xfId="0" applyFont="1" applyFill="1" applyBorder="1"/>
    <xf numFmtId="0" fontId="6" fillId="7" borderId="6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 wrapText="1"/>
    </xf>
    <xf numFmtId="14" fontId="10" fillId="7" borderId="6" xfId="0" applyNumberFormat="1" applyFont="1" applyFill="1" applyBorder="1"/>
    <xf numFmtId="0" fontId="10" fillId="7" borderId="6" xfId="0" applyFont="1" applyFill="1" applyBorder="1" applyAlignment="1">
      <alignment horizontal="center"/>
    </xf>
    <xf numFmtId="0" fontId="10" fillId="7" borderId="6" xfId="0" applyFont="1" applyFill="1" applyBorder="1" applyAlignment="1">
      <alignment wrapText="1"/>
    </xf>
    <xf numFmtId="8" fontId="10" fillId="7" borderId="6" xfId="0" applyNumberFormat="1" applyFont="1" applyFill="1" applyBorder="1"/>
    <xf numFmtId="0" fontId="7" fillId="7" borderId="6" xfId="0" applyFont="1" applyFill="1" applyBorder="1" applyAlignment="1">
      <alignment horizontal="center" wrapText="1"/>
    </xf>
    <xf numFmtId="0" fontId="11" fillId="7" borderId="6" xfId="0" applyFont="1" applyFill="1" applyBorder="1"/>
    <xf numFmtId="0" fontId="10" fillId="7" borderId="6" xfId="0" applyFont="1" applyFill="1" applyBorder="1"/>
    <xf numFmtId="14" fontId="10" fillId="8" borderId="6" xfId="0" applyNumberFormat="1" applyFont="1" applyFill="1" applyBorder="1"/>
    <xf numFmtId="0" fontId="11" fillId="8" borderId="6" xfId="0" applyFont="1" applyFill="1" applyBorder="1"/>
    <xf numFmtId="0" fontId="10" fillId="8" borderId="6" xfId="0" applyFont="1" applyFill="1" applyBorder="1" applyAlignment="1">
      <alignment horizontal="center"/>
    </xf>
    <xf numFmtId="0" fontId="10" fillId="8" borderId="6" xfId="0" applyFont="1" applyFill="1" applyBorder="1" applyAlignment="1">
      <alignment wrapText="1"/>
    </xf>
    <xf numFmtId="8" fontId="10" fillId="8" borderId="6" xfId="0" applyNumberFormat="1" applyFont="1" applyFill="1" applyBorder="1"/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14" fontId="10" fillId="0" borderId="6" xfId="0" applyNumberFormat="1" applyFont="1" applyFill="1" applyBorder="1"/>
    <xf numFmtId="0" fontId="11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wrapText="1"/>
    </xf>
    <xf numFmtId="8" fontId="10" fillId="0" borderId="6" xfId="0" applyNumberFormat="1" applyFont="1" applyFill="1" applyBorder="1"/>
    <xf numFmtId="0" fontId="7" fillId="0" borderId="6" xfId="0" applyFon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5" xfId="0" applyFill="1" applyBorder="1"/>
    <xf numFmtId="0" fontId="11" fillId="0" borderId="6" xfId="0" applyFont="1" applyFill="1" applyBorder="1"/>
    <xf numFmtId="0" fontId="10" fillId="0" borderId="6" xfId="0" applyFont="1" applyFill="1" applyBorder="1"/>
    <xf numFmtId="164" fontId="6" fillId="4" borderId="6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4" borderId="14" xfId="0" applyFill="1" applyBorder="1"/>
    <xf numFmtId="0" fontId="0" fillId="4" borderId="22" xfId="0" applyFill="1" applyBorder="1"/>
    <xf numFmtId="14" fontId="0" fillId="9" borderId="6" xfId="0" applyNumberFormat="1" applyFill="1" applyBorder="1"/>
    <xf numFmtId="0" fontId="0" fillId="9" borderId="6" xfId="0" applyFill="1" applyBorder="1" applyAlignment="1">
      <alignment wrapText="1"/>
    </xf>
    <xf numFmtId="14" fontId="0" fillId="4" borderId="14" xfId="0" applyNumberFormat="1" applyFill="1" applyBorder="1"/>
    <xf numFmtId="0" fontId="1" fillId="9" borderId="6" xfId="0" applyFont="1" applyFill="1" applyBorder="1"/>
    <xf numFmtId="0" fontId="1" fillId="4" borderId="14" xfId="0" applyFont="1" applyFill="1" applyBorder="1"/>
    <xf numFmtId="0" fontId="0" fillId="9" borderId="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8" fontId="0" fillId="4" borderId="10" xfId="0" applyNumberFormat="1" applyFill="1" applyBorder="1"/>
    <xf numFmtId="8" fontId="0" fillId="3" borderId="10" xfId="0" applyNumberFormat="1" applyFill="1" applyBorder="1"/>
    <xf numFmtId="0" fontId="9" fillId="3" borderId="10" xfId="0" applyNumberFormat="1" applyFont="1" applyFill="1" applyBorder="1" applyAlignment="1">
      <alignment horizontal="center" vertical="center" textRotation="45" wrapText="1"/>
    </xf>
    <xf numFmtId="0" fontId="9" fillId="3" borderId="13" xfId="0" applyNumberFormat="1" applyFont="1" applyFill="1" applyBorder="1" applyAlignment="1">
      <alignment horizontal="center" vertical="center" textRotation="45" wrapText="1"/>
    </xf>
    <xf numFmtId="0" fontId="9" fillId="3" borderId="14" xfId="0" applyNumberFormat="1" applyFont="1" applyFill="1" applyBorder="1" applyAlignment="1">
      <alignment horizontal="center" vertical="center" textRotation="45" wrapText="1"/>
    </xf>
    <xf numFmtId="0" fontId="9" fillId="3" borderId="10" xfId="0" applyNumberFormat="1" applyFont="1" applyFill="1" applyBorder="1" applyAlignment="1">
      <alignment horizontal="center" vertical="center" wrapText="1"/>
    </xf>
    <xf numFmtId="0" fontId="9" fillId="3" borderId="13" xfId="0" applyNumberFormat="1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ngiustizia-my.sharepoint.com/personal/salvatore_dicesare_giustizia_it/Documents/tm%20ct/ragioneria/2020/4_1550/ft.n.%20110514%20del%2031-10-19%20MANITALIDEA%20SPA.pdf" TargetMode="External"/><Relationship Id="rId13" Type="http://schemas.openxmlformats.org/officeDocument/2006/relationships/hyperlink" Target="https://mingiustizia-my.sharepoint.com/personal/salvatore_dicesare_giustizia_it/Documents/tm%20ct/ragioneria/2020%20agg/2020%20integrativo/28_1451.14/FatturaIT0414391087714_JUL_20FPA_19_20%20(1).pdf" TargetMode="External"/><Relationship Id="rId3" Type="http://schemas.openxmlformats.org/officeDocument/2006/relationships/hyperlink" Target="https://mingiustizia-my.sharepoint.com/personal/salvatore_dicesare_giustizia_it/Documents/tm%20ct/ragioneria/2020/2_1550/n.o.%20ft.%20100009%20MANITALIDEA%20SpA.pdf" TargetMode="External"/><Relationship Id="rId7" Type="http://schemas.openxmlformats.org/officeDocument/2006/relationships/hyperlink" Target="https://mingiustizia-my.sharepoint.com/personal/salvatore_dicesare_giustizia_it/Documents/tm%20ct/ragioneria/2020/3_1550/no%20ft%20PAE0001886%20FASTWEB%20SpA.pdf" TargetMode="External"/><Relationship Id="rId12" Type="http://schemas.openxmlformats.org/officeDocument/2006/relationships/hyperlink" Target="https://mingiustizia-my.sharepoint.com/personal/salvatore_dicesare_giustizia_it/Documents/tm%20ct/ragioneria/2020%20agg/2020%20integrativo/30_1451.22/n.o.%20ft%20EXE%20POINT%20nr.%20FPA%2020_2020.pdf" TargetMode="External"/><Relationship Id="rId2" Type="http://schemas.openxmlformats.org/officeDocument/2006/relationships/hyperlink" Target="https://mingiustizia-my.sharepoint.com/personal/salvatore_dicesare_giustizia_it/Documents/tm%20ct/ragioneria/2020/n.o.%20ft%20TIM%20SpA%20nr.%208V00537590%20del%205_12_19.pdf" TargetMode="External"/><Relationship Id="rId1" Type="http://schemas.openxmlformats.org/officeDocument/2006/relationships/hyperlink" Target="https://mingiustizia-my.sharepoint.com/personal/salvatore_dicesare_giustizia_it/Documents/tm%20ct/ragioneria/2020/n.o.%20ft%20FASTWEB%20nr.%20PAE0037960%20del%2030_11_2019.pdf" TargetMode="External"/><Relationship Id="rId6" Type="http://schemas.openxmlformats.org/officeDocument/2006/relationships/hyperlink" Target="https://mingiustizia-my.sharepoint.com/personal/salvatore_dicesare_giustizia_it/Documents/tm%20ct/ragioneria/2020/3_1550/ft%20004007569407%20ENEL%20SpA.pdf" TargetMode="External"/><Relationship Id="rId11" Type="http://schemas.openxmlformats.org/officeDocument/2006/relationships/hyperlink" Target="https://mingiustizia-my.sharepoint.com/personal/salvatore_dicesare_giustizia_it/Documents/tm%20ct/ragioneria/2020/18_1550/FatturaIT0455187087827_MAR_20285.pdf" TargetMode="External"/><Relationship Id="rId5" Type="http://schemas.openxmlformats.org/officeDocument/2006/relationships/hyperlink" Target="https://mingiustizia-my.sharepoint.com/personal/salvatore_dicesare_giustizia_it/Documents/tm%20ct/ragioneria/2020/3_1550/ft%20004007569406%20ENEL%20SpA.pdf" TargetMode="External"/><Relationship Id="rId10" Type="http://schemas.openxmlformats.org/officeDocument/2006/relationships/hyperlink" Target="https://mingiustizia-my.sharepoint.com/personal/salvatore_dicesare_giustizia_it/Documents/tm%20ct/ragioneria/2020/18_1550/n.o.%20ft%2010_EH%20Erremme%20srl%20.pdf" TargetMode="External"/><Relationship Id="rId4" Type="http://schemas.openxmlformats.org/officeDocument/2006/relationships/hyperlink" Target="https://mingiustizia-my.sharepoint.com/personal/salvatore_dicesare_giustizia_it/Documents/tm%20ct/ragioneria/2020/2_1550/n.o.%20fftt.%2086253-86252%20ENEL%20ENERGIA.pdf" TargetMode="External"/><Relationship Id="rId9" Type="http://schemas.openxmlformats.org/officeDocument/2006/relationships/hyperlink" Target="https://mingiustizia-my.sharepoint.com/personal/salvatore_dicesare_giustizia_it/Documents/tm%20ct/ragioneria/2020/5_1550/img725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3"/>
  <sheetViews>
    <sheetView tabSelected="1" zoomScaleNormal="100" workbookViewId="0">
      <selection activeCell="P97" sqref="P97"/>
    </sheetView>
  </sheetViews>
  <sheetFormatPr defaultRowHeight="14.4" x14ac:dyDescent="0.3"/>
  <cols>
    <col min="1" max="1" width="3.44140625" customWidth="1"/>
    <col min="2" max="2" width="10.6640625" style="1" bestFit="1" customWidth="1"/>
    <col min="3" max="3" width="22.33203125" bestFit="1" customWidth="1"/>
    <col min="4" max="4" width="10.88671875" style="7" customWidth="1"/>
    <col min="5" max="5" width="17.5546875" style="7" bestFit="1" customWidth="1"/>
    <col min="6" max="6" width="10.6640625" bestFit="1" customWidth="1"/>
    <col min="7" max="8" width="10.5546875" style="1" customWidth="1"/>
    <col min="9" max="9" width="11.6640625" style="1" customWidth="1"/>
    <col min="10" max="10" width="9.109375" style="7" bestFit="1" customWidth="1"/>
    <col min="11" max="11" width="4.77734375" style="7" customWidth="1"/>
    <col min="12" max="12" width="20" customWidth="1"/>
    <col min="13" max="13" width="13.109375" style="2" bestFit="1" customWidth="1"/>
    <col min="14" max="14" width="13.109375" style="2" customWidth="1"/>
    <col min="15" max="15" width="12" style="2" bestFit="1" customWidth="1"/>
    <col min="16" max="16" width="18.44140625" style="8" bestFit="1" customWidth="1"/>
    <col min="17" max="17" width="13.5546875" style="8" customWidth="1"/>
    <col min="18" max="18" width="18.44140625" style="8" customWidth="1"/>
    <col min="19" max="19" width="15.109375" style="9" bestFit="1" customWidth="1"/>
    <col min="20" max="20" width="15.109375" style="9" customWidth="1"/>
    <col min="21" max="21" width="18.33203125" customWidth="1"/>
    <col min="22" max="22" width="9.21875" bestFit="1" customWidth="1"/>
  </cols>
  <sheetData>
    <row r="1" spans="1:22" ht="43.2" x14ac:dyDescent="0.3">
      <c r="A1" s="3" t="s">
        <v>0</v>
      </c>
      <c r="B1" s="50" t="s">
        <v>27</v>
      </c>
      <c r="C1" s="3" t="s">
        <v>1</v>
      </c>
      <c r="D1" s="3" t="s">
        <v>15</v>
      </c>
      <c r="E1" s="3" t="s">
        <v>16</v>
      </c>
      <c r="F1" s="49" t="s">
        <v>17</v>
      </c>
      <c r="G1" s="5" t="s">
        <v>35</v>
      </c>
      <c r="H1" s="5" t="s">
        <v>36</v>
      </c>
      <c r="I1" s="5" t="s">
        <v>37</v>
      </c>
      <c r="J1" s="3" t="s">
        <v>2</v>
      </c>
      <c r="K1" s="3" t="s">
        <v>338</v>
      </c>
      <c r="L1" s="3" t="s">
        <v>3</v>
      </c>
      <c r="M1" s="6" t="s">
        <v>4</v>
      </c>
      <c r="N1" s="6" t="s">
        <v>48</v>
      </c>
      <c r="O1" s="6" t="s">
        <v>5</v>
      </c>
      <c r="P1" s="6" t="s">
        <v>6</v>
      </c>
      <c r="Q1" s="6" t="s">
        <v>28</v>
      </c>
      <c r="R1" s="6" t="s">
        <v>38</v>
      </c>
      <c r="S1" s="4" t="s">
        <v>18</v>
      </c>
      <c r="T1" s="4" t="s">
        <v>49</v>
      </c>
      <c r="U1" s="4" t="s">
        <v>7</v>
      </c>
    </row>
    <row r="2" spans="1:22" ht="28.8" x14ac:dyDescent="0.3">
      <c r="A2" s="10">
        <v>1</v>
      </c>
      <c r="B2" s="11">
        <v>43838</v>
      </c>
      <c r="C2" s="101" t="s">
        <v>14</v>
      </c>
      <c r="D2" s="37" t="s">
        <v>50</v>
      </c>
      <c r="E2" s="12" t="s">
        <v>51</v>
      </c>
      <c r="F2" s="13">
        <v>43799</v>
      </c>
      <c r="G2" s="33"/>
      <c r="H2" s="123"/>
      <c r="I2" s="162">
        <v>43890</v>
      </c>
      <c r="J2" s="12" t="s">
        <v>24</v>
      </c>
      <c r="K2" s="12"/>
      <c r="L2" s="28" t="s">
        <v>52</v>
      </c>
      <c r="M2" s="14">
        <v>767.39</v>
      </c>
      <c r="N2" s="14"/>
      <c r="O2" s="14">
        <v>168.83</v>
      </c>
      <c r="P2" s="67" t="s">
        <v>39</v>
      </c>
      <c r="Q2" s="120" t="s">
        <v>25</v>
      </c>
      <c r="R2" s="165" t="s">
        <v>53</v>
      </c>
      <c r="S2" s="157"/>
      <c r="T2" s="156" t="s">
        <v>54</v>
      </c>
      <c r="U2" s="29"/>
      <c r="V2" s="2">
        <f>M2+O2</f>
        <v>936.22</v>
      </c>
    </row>
    <row r="3" spans="1:22" ht="57.6" x14ac:dyDescent="0.3">
      <c r="A3" s="54">
        <v>2</v>
      </c>
      <c r="B3" s="55">
        <v>43838</v>
      </c>
      <c r="C3" s="102" t="s">
        <v>40</v>
      </c>
      <c r="D3" s="57" t="s">
        <v>50</v>
      </c>
      <c r="E3" s="58" t="s">
        <v>55</v>
      </c>
      <c r="F3" s="59">
        <v>43804</v>
      </c>
      <c r="G3" s="65"/>
      <c r="H3" s="119"/>
      <c r="I3" s="135">
        <v>43890</v>
      </c>
      <c r="J3" s="58" t="s">
        <v>24</v>
      </c>
      <c r="K3" s="58"/>
      <c r="L3" s="56" t="s">
        <v>52</v>
      </c>
      <c r="M3" s="61">
        <v>42.97</v>
      </c>
      <c r="N3" s="61"/>
      <c r="O3" s="61">
        <v>9.4600000000000009</v>
      </c>
      <c r="P3" s="92" t="s">
        <v>33</v>
      </c>
      <c r="Q3" s="121" t="s">
        <v>23</v>
      </c>
      <c r="R3" s="164" t="s">
        <v>53</v>
      </c>
      <c r="S3" s="158" t="s">
        <v>56</v>
      </c>
      <c r="T3" s="148"/>
      <c r="U3" s="64"/>
      <c r="V3">
        <f t="shared" ref="V3:V66" si="0">M3+O3</f>
        <v>52.43</v>
      </c>
    </row>
    <row r="4" spans="1:22" ht="57.6" x14ac:dyDescent="0.3">
      <c r="A4" s="15">
        <v>3</v>
      </c>
      <c r="B4" s="16">
        <v>43853</v>
      </c>
      <c r="C4" s="103" t="s">
        <v>57</v>
      </c>
      <c r="D4" s="18" t="s">
        <v>50</v>
      </c>
      <c r="E4" s="18">
        <v>100009</v>
      </c>
      <c r="F4" s="19">
        <v>43838</v>
      </c>
      <c r="G4" s="27"/>
      <c r="H4" s="124"/>
      <c r="I4" s="134">
        <v>43898</v>
      </c>
      <c r="J4" s="18" t="s">
        <v>24</v>
      </c>
      <c r="K4" s="18"/>
      <c r="L4" s="20" t="s">
        <v>29</v>
      </c>
      <c r="M4" s="21">
        <v>3108.57</v>
      </c>
      <c r="N4" s="21"/>
      <c r="O4" s="21">
        <v>683.89</v>
      </c>
      <c r="P4" s="38" t="s">
        <v>13</v>
      </c>
      <c r="Q4" s="133" t="s">
        <v>19</v>
      </c>
      <c r="R4" s="226" t="s">
        <v>58</v>
      </c>
      <c r="S4" s="23"/>
      <c r="T4" s="159" t="s">
        <v>59</v>
      </c>
      <c r="U4" s="35"/>
      <c r="V4">
        <f t="shared" si="0"/>
        <v>3792.46</v>
      </c>
    </row>
    <row r="5" spans="1:22" ht="57.6" x14ac:dyDescent="0.3">
      <c r="A5" s="54">
        <v>4</v>
      </c>
      <c r="B5" s="55">
        <v>43853</v>
      </c>
      <c r="C5" s="104" t="s">
        <v>30</v>
      </c>
      <c r="D5" s="58" t="s">
        <v>50</v>
      </c>
      <c r="E5" s="58">
        <v>86253</v>
      </c>
      <c r="F5" s="59">
        <v>43838</v>
      </c>
      <c r="G5" s="65"/>
      <c r="H5" s="119"/>
      <c r="I5" s="135">
        <v>43854</v>
      </c>
      <c r="J5" s="58" t="s">
        <v>24</v>
      </c>
      <c r="K5" s="58"/>
      <c r="L5" s="56" t="s">
        <v>60</v>
      </c>
      <c r="M5" s="61">
        <v>1710.68</v>
      </c>
      <c r="N5" s="61">
        <v>1502.7</v>
      </c>
      <c r="O5" s="66">
        <v>376.35</v>
      </c>
      <c r="P5" s="67" t="s">
        <v>42</v>
      </c>
      <c r="Q5" s="136" t="s">
        <v>43</v>
      </c>
      <c r="R5" s="227"/>
      <c r="S5" s="63"/>
      <c r="T5" s="161" t="s">
        <v>61</v>
      </c>
      <c r="U5" s="69"/>
      <c r="V5">
        <f t="shared" si="0"/>
        <v>2087.0300000000002</v>
      </c>
    </row>
    <row r="6" spans="1:22" x14ac:dyDescent="0.3">
      <c r="A6" s="15">
        <v>5</v>
      </c>
      <c r="B6" s="16">
        <v>43853</v>
      </c>
      <c r="C6" s="103" t="s">
        <v>30</v>
      </c>
      <c r="D6" s="18" t="s">
        <v>50</v>
      </c>
      <c r="E6" s="18">
        <v>86252</v>
      </c>
      <c r="F6" s="19">
        <v>43838</v>
      </c>
      <c r="G6" s="27"/>
      <c r="H6" s="124"/>
      <c r="I6" s="134">
        <v>43854</v>
      </c>
      <c r="J6" s="18" t="s">
        <v>24</v>
      </c>
      <c r="K6" s="18"/>
      <c r="L6" s="20" t="s">
        <v>60</v>
      </c>
      <c r="M6" s="21">
        <v>868.01</v>
      </c>
      <c r="N6" s="21"/>
      <c r="O6" s="21">
        <v>190.96</v>
      </c>
      <c r="P6" s="38" t="s">
        <v>42</v>
      </c>
      <c r="Q6" s="133" t="s">
        <v>43</v>
      </c>
      <c r="R6" s="228"/>
      <c r="S6" s="23"/>
      <c r="T6" s="160"/>
      <c r="U6" s="26"/>
      <c r="V6">
        <f t="shared" si="0"/>
        <v>1058.97</v>
      </c>
    </row>
    <row r="7" spans="1:22" x14ac:dyDescent="0.3">
      <c r="A7" s="54">
        <v>6</v>
      </c>
      <c r="B7" s="55">
        <v>43872</v>
      </c>
      <c r="C7" s="104" t="s">
        <v>30</v>
      </c>
      <c r="D7" s="58" t="s">
        <v>50</v>
      </c>
      <c r="E7" s="163">
        <v>4007569406</v>
      </c>
      <c r="F7" s="59">
        <v>43867</v>
      </c>
      <c r="G7" s="65"/>
      <c r="H7" s="119"/>
      <c r="I7" s="135">
        <v>43885</v>
      </c>
      <c r="J7" s="58" t="s">
        <v>24</v>
      </c>
      <c r="K7" s="58"/>
      <c r="L7" s="56" t="s">
        <v>60</v>
      </c>
      <c r="M7" s="61">
        <v>1032.7</v>
      </c>
      <c r="N7" s="61"/>
      <c r="O7" s="61">
        <v>227.19</v>
      </c>
      <c r="P7" s="67" t="s">
        <v>42</v>
      </c>
      <c r="Q7" s="136" t="s">
        <v>43</v>
      </c>
      <c r="R7" s="229" t="s">
        <v>62</v>
      </c>
      <c r="S7" s="166">
        <v>43872</v>
      </c>
      <c r="T7" s="167" t="s">
        <v>63</v>
      </c>
      <c r="U7" s="64"/>
      <c r="V7">
        <f t="shared" si="0"/>
        <v>1259.8900000000001</v>
      </c>
    </row>
    <row r="8" spans="1:22" x14ac:dyDescent="0.3">
      <c r="A8" s="15">
        <v>7</v>
      </c>
      <c r="B8" s="16">
        <v>43872</v>
      </c>
      <c r="C8" s="103" t="s">
        <v>30</v>
      </c>
      <c r="D8" s="18" t="s">
        <v>50</v>
      </c>
      <c r="E8" s="18">
        <v>4007569407</v>
      </c>
      <c r="F8" s="19">
        <v>43867</v>
      </c>
      <c r="G8" s="27"/>
      <c r="H8" s="124"/>
      <c r="I8" s="134">
        <v>43885</v>
      </c>
      <c r="J8" s="18" t="s">
        <v>24</v>
      </c>
      <c r="K8" s="18"/>
      <c r="L8" s="20" t="s">
        <v>60</v>
      </c>
      <c r="M8" s="21">
        <v>1777.27</v>
      </c>
      <c r="N8" s="21"/>
      <c r="O8" s="21">
        <v>391</v>
      </c>
      <c r="P8" s="38" t="s">
        <v>42</v>
      </c>
      <c r="Q8" s="133" t="s">
        <v>43</v>
      </c>
      <c r="R8" s="230"/>
      <c r="S8" s="166">
        <v>43872</v>
      </c>
      <c r="T8" s="168" t="s">
        <v>64</v>
      </c>
      <c r="U8" s="137"/>
      <c r="V8">
        <f t="shared" si="0"/>
        <v>2168.27</v>
      </c>
    </row>
    <row r="9" spans="1:22" x14ac:dyDescent="0.3">
      <c r="A9" s="54">
        <v>8</v>
      </c>
      <c r="B9" s="55">
        <v>43872</v>
      </c>
      <c r="C9" s="104" t="s">
        <v>14</v>
      </c>
      <c r="D9" s="58" t="s">
        <v>50</v>
      </c>
      <c r="E9" s="58" t="s">
        <v>65</v>
      </c>
      <c r="F9" s="59">
        <v>43861</v>
      </c>
      <c r="G9" s="55"/>
      <c r="H9" s="125"/>
      <c r="I9" s="135">
        <v>43890</v>
      </c>
      <c r="J9" s="58" t="s">
        <v>24</v>
      </c>
      <c r="K9" s="58"/>
      <c r="L9" s="56" t="s">
        <v>52</v>
      </c>
      <c r="M9" s="61">
        <v>721.69</v>
      </c>
      <c r="N9" s="61"/>
      <c r="O9" s="61">
        <v>158.77000000000001</v>
      </c>
      <c r="P9" s="67" t="s">
        <v>39</v>
      </c>
      <c r="Q9" s="136" t="s">
        <v>25</v>
      </c>
      <c r="R9" s="231"/>
      <c r="S9" s="166">
        <v>43872</v>
      </c>
      <c r="T9" s="167" t="s">
        <v>66</v>
      </c>
      <c r="U9" s="69"/>
      <c r="V9">
        <f t="shared" si="0"/>
        <v>880.46</v>
      </c>
    </row>
    <row r="10" spans="1:22" ht="72" x14ac:dyDescent="0.3">
      <c r="A10" s="15">
        <v>9</v>
      </c>
      <c r="B10" s="16">
        <v>43888</v>
      </c>
      <c r="C10" s="103" t="s">
        <v>57</v>
      </c>
      <c r="D10" s="18" t="s">
        <v>50</v>
      </c>
      <c r="E10" s="18">
        <v>110514</v>
      </c>
      <c r="F10" s="19">
        <v>43769</v>
      </c>
      <c r="G10" s="34"/>
      <c r="H10" s="124"/>
      <c r="I10" s="138"/>
      <c r="J10" s="18" t="s">
        <v>24</v>
      </c>
      <c r="K10" s="18"/>
      <c r="L10" s="20" t="s">
        <v>29</v>
      </c>
      <c r="M10" s="21">
        <v>241.8</v>
      </c>
      <c r="N10" s="21"/>
      <c r="O10" s="21">
        <v>53.2</v>
      </c>
      <c r="P10" s="38" t="s">
        <v>13</v>
      </c>
      <c r="Q10" s="133" t="s">
        <v>19</v>
      </c>
      <c r="R10" s="165" t="s">
        <v>67</v>
      </c>
      <c r="S10" s="23"/>
      <c r="T10" s="169" t="s">
        <v>68</v>
      </c>
      <c r="U10" s="26"/>
      <c r="V10">
        <f t="shared" si="0"/>
        <v>295</v>
      </c>
    </row>
    <row r="11" spans="1:22" ht="28.8" x14ac:dyDescent="0.3">
      <c r="A11" s="54">
        <v>10</v>
      </c>
      <c r="B11" s="55">
        <v>43895</v>
      </c>
      <c r="C11" s="104" t="s">
        <v>40</v>
      </c>
      <c r="D11" s="58" t="s">
        <v>50</v>
      </c>
      <c r="E11" s="58" t="s">
        <v>69</v>
      </c>
      <c r="F11" s="59">
        <v>43867</v>
      </c>
      <c r="G11" s="139"/>
      <c r="H11" s="119"/>
      <c r="I11" s="135"/>
      <c r="J11" s="58" t="s">
        <v>24</v>
      </c>
      <c r="K11" s="58"/>
      <c r="L11" s="56" t="s">
        <v>52</v>
      </c>
      <c r="M11" s="61">
        <v>42.97</v>
      </c>
      <c r="N11" s="61"/>
      <c r="O11" s="61">
        <v>9.4600000000000009</v>
      </c>
      <c r="P11" s="67" t="s">
        <v>33</v>
      </c>
      <c r="Q11" s="136" t="s">
        <v>23</v>
      </c>
      <c r="R11" s="165" t="s">
        <v>70</v>
      </c>
      <c r="S11" s="166">
        <v>43895</v>
      </c>
      <c r="T11" s="170" t="s">
        <v>71</v>
      </c>
      <c r="U11" s="70"/>
      <c r="V11">
        <f t="shared" si="0"/>
        <v>52.43</v>
      </c>
    </row>
    <row r="12" spans="1:22" ht="28.8" x14ac:dyDescent="0.3">
      <c r="A12" s="15">
        <v>11</v>
      </c>
      <c r="B12" s="16">
        <v>43920</v>
      </c>
      <c r="C12" s="103" t="s">
        <v>30</v>
      </c>
      <c r="D12" s="18" t="s">
        <v>50</v>
      </c>
      <c r="E12" s="18">
        <v>4701698711</v>
      </c>
      <c r="F12" s="19">
        <v>42716</v>
      </c>
      <c r="G12" s="34"/>
      <c r="H12" s="124"/>
      <c r="I12" s="32"/>
      <c r="J12" s="18" t="s">
        <v>24</v>
      </c>
      <c r="K12" s="18"/>
      <c r="L12" s="20" t="s">
        <v>60</v>
      </c>
      <c r="M12" s="21">
        <v>2088.54</v>
      </c>
      <c r="N12" s="21"/>
      <c r="O12" s="21">
        <v>459.48</v>
      </c>
      <c r="P12" s="38" t="s">
        <v>22</v>
      </c>
      <c r="Q12" s="133"/>
      <c r="R12" s="132" t="s">
        <v>72</v>
      </c>
      <c r="S12" s="23">
        <v>43921</v>
      </c>
      <c r="T12" s="149"/>
      <c r="U12" s="24"/>
      <c r="V12">
        <f t="shared" si="0"/>
        <v>2548.02</v>
      </c>
    </row>
    <row r="13" spans="1:22" ht="28.8" x14ac:dyDescent="0.3">
      <c r="A13" s="54">
        <v>12</v>
      </c>
      <c r="B13" s="55">
        <v>43920</v>
      </c>
      <c r="C13" s="104" t="s">
        <v>30</v>
      </c>
      <c r="D13" s="58" t="s">
        <v>50</v>
      </c>
      <c r="E13" s="58">
        <v>4701668811</v>
      </c>
      <c r="F13" s="59">
        <v>42716</v>
      </c>
      <c r="G13" s="139"/>
      <c r="H13" s="119"/>
      <c r="I13" s="135"/>
      <c r="J13" s="58" t="s">
        <v>24</v>
      </c>
      <c r="K13" s="58"/>
      <c r="L13" s="56" t="s">
        <v>60</v>
      </c>
      <c r="M13" s="61">
        <v>37.69</v>
      </c>
      <c r="N13" s="61"/>
      <c r="O13" s="61">
        <v>8.2899999999999991</v>
      </c>
      <c r="P13" s="67" t="s">
        <v>22</v>
      </c>
      <c r="Q13" s="136"/>
      <c r="R13" s="122" t="s">
        <v>73</v>
      </c>
      <c r="S13" s="63">
        <v>43921</v>
      </c>
      <c r="T13" s="148"/>
      <c r="U13" s="70"/>
      <c r="V13">
        <f t="shared" si="0"/>
        <v>45.98</v>
      </c>
    </row>
    <row r="14" spans="1:22" ht="28.8" x14ac:dyDescent="0.3">
      <c r="A14" s="15">
        <v>13</v>
      </c>
      <c r="B14" s="16">
        <v>43920</v>
      </c>
      <c r="C14" s="103" t="s">
        <v>40</v>
      </c>
      <c r="D14" s="18" t="s">
        <v>50</v>
      </c>
      <c r="E14" s="171">
        <v>682020030000841</v>
      </c>
      <c r="F14" s="19">
        <v>43900</v>
      </c>
      <c r="G14" s="27"/>
      <c r="H14" s="124"/>
      <c r="I14" s="138"/>
      <c r="J14" s="18" t="s">
        <v>24</v>
      </c>
      <c r="K14" s="18"/>
      <c r="L14" s="20" t="s">
        <v>52</v>
      </c>
      <c r="M14" s="21">
        <v>42.97</v>
      </c>
      <c r="N14" s="21"/>
      <c r="O14" s="21">
        <v>9.4600000000000009</v>
      </c>
      <c r="P14" s="38" t="s">
        <v>33</v>
      </c>
      <c r="Q14" s="133"/>
      <c r="R14" s="132" t="s">
        <v>74</v>
      </c>
      <c r="S14" s="23">
        <v>43921</v>
      </c>
      <c r="T14" s="149"/>
      <c r="U14" s="24" t="s">
        <v>75</v>
      </c>
      <c r="V14">
        <f t="shared" si="0"/>
        <v>52.43</v>
      </c>
    </row>
    <row r="15" spans="1:22" ht="28.8" x14ac:dyDescent="0.3">
      <c r="A15" s="54">
        <v>14</v>
      </c>
      <c r="B15" s="55">
        <v>43920</v>
      </c>
      <c r="C15" s="104" t="s">
        <v>40</v>
      </c>
      <c r="D15" s="58" t="s">
        <v>50</v>
      </c>
      <c r="E15" s="172">
        <v>682020030000842</v>
      </c>
      <c r="F15" s="59">
        <v>43900</v>
      </c>
      <c r="G15" s="65"/>
      <c r="H15" s="119"/>
      <c r="I15" s="210"/>
      <c r="J15" s="58" t="s">
        <v>24</v>
      </c>
      <c r="K15" s="58"/>
      <c r="L15" s="56" t="s">
        <v>52</v>
      </c>
      <c r="M15" s="61">
        <v>42.97</v>
      </c>
      <c r="N15" s="61"/>
      <c r="O15" s="61">
        <v>9.4600000000000009</v>
      </c>
      <c r="P15" s="67" t="s">
        <v>33</v>
      </c>
      <c r="Q15" s="136"/>
      <c r="R15" s="132" t="s">
        <v>74</v>
      </c>
      <c r="S15" s="23">
        <v>43921</v>
      </c>
      <c r="T15" s="148"/>
      <c r="U15" s="70" t="s">
        <v>76</v>
      </c>
      <c r="V15">
        <f t="shared" si="0"/>
        <v>52.43</v>
      </c>
    </row>
    <row r="16" spans="1:22" ht="28.8" x14ac:dyDescent="0.3">
      <c r="A16" s="15">
        <v>15</v>
      </c>
      <c r="B16" s="16">
        <v>43920</v>
      </c>
      <c r="C16" s="103" t="s">
        <v>40</v>
      </c>
      <c r="D16" s="18" t="s">
        <v>50</v>
      </c>
      <c r="E16" s="171">
        <v>682020030000844</v>
      </c>
      <c r="F16" s="19">
        <v>43900</v>
      </c>
      <c r="G16" s="27"/>
      <c r="H16" s="124"/>
      <c r="I16" s="138"/>
      <c r="J16" s="18" t="s">
        <v>24</v>
      </c>
      <c r="K16" s="18"/>
      <c r="L16" s="20" t="s">
        <v>52</v>
      </c>
      <c r="M16" s="21">
        <v>42.97</v>
      </c>
      <c r="N16" s="21"/>
      <c r="O16" s="21">
        <v>9.4600000000000009</v>
      </c>
      <c r="P16" s="38" t="s">
        <v>33</v>
      </c>
      <c r="Q16" s="133"/>
      <c r="R16" s="132" t="s">
        <v>74</v>
      </c>
      <c r="S16" s="23">
        <v>43921</v>
      </c>
      <c r="T16" s="149"/>
      <c r="U16" s="24" t="s">
        <v>77</v>
      </c>
      <c r="V16">
        <f t="shared" si="0"/>
        <v>52.43</v>
      </c>
    </row>
    <row r="17" spans="1:22" ht="28.8" x14ac:dyDescent="0.3">
      <c r="A17" s="54">
        <v>16</v>
      </c>
      <c r="B17" s="55">
        <v>43920</v>
      </c>
      <c r="C17" s="104" t="s">
        <v>40</v>
      </c>
      <c r="D17" s="58" t="s">
        <v>50</v>
      </c>
      <c r="E17" s="172">
        <v>682020030000845</v>
      </c>
      <c r="F17" s="59">
        <v>43900</v>
      </c>
      <c r="G17" s="65"/>
      <c r="H17" s="119"/>
      <c r="I17" s="210"/>
      <c r="J17" s="58" t="s">
        <v>24</v>
      </c>
      <c r="K17" s="58"/>
      <c r="L17" s="56" t="s">
        <v>52</v>
      </c>
      <c r="M17" s="61">
        <v>42.97</v>
      </c>
      <c r="N17" s="61"/>
      <c r="O17" s="61">
        <v>9.4600000000000009</v>
      </c>
      <c r="P17" s="67" t="s">
        <v>33</v>
      </c>
      <c r="Q17" s="136"/>
      <c r="R17" s="132" t="s">
        <v>74</v>
      </c>
      <c r="S17" s="23">
        <v>43921</v>
      </c>
      <c r="T17" s="148"/>
      <c r="U17" s="70" t="s">
        <v>78</v>
      </c>
      <c r="V17">
        <f t="shared" si="0"/>
        <v>52.43</v>
      </c>
    </row>
    <row r="18" spans="1:22" ht="28.8" x14ac:dyDescent="0.3">
      <c r="A18" s="15">
        <v>17</v>
      </c>
      <c r="B18" s="16">
        <v>43920</v>
      </c>
      <c r="C18" s="103" t="s">
        <v>40</v>
      </c>
      <c r="D18" s="18" t="s">
        <v>50</v>
      </c>
      <c r="E18" s="171">
        <v>682020030000846</v>
      </c>
      <c r="F18" s="19">
        <v>43900</v>
      </c>
      <c r="G18" s="27"/>
      <c r="H18" s="124"/>
      <c r="I18" s="138"/>
      <c r="J18" s="18" t="s">
        <v>24</v>
      </c>
      <c r="K18" s="18"/>
      <c r="L18" s="20" t="s">
        <v>52</v>
      </c>
      <c r="M18" s="21">
        <v>42.97</v>
      </c>
      <c r="N18" s="21"/>
      <c r="O18" s="21">
        <v>9.4600000000000009</v>
      </c>
      <c r="P18" s="38" t="s">
        <v>33</v>
      </c>
      <c r="Q18" s="133"/>
      <c r="R18" s="132" t="s">
        <v>74</v>
      </c>
      <c r="S18" s="23">
        <v>43921</v>
      </c>
      <c r="T18" s="149"/>
      <c r="U18" s="24" t="s">
        <v>79</v>
      </c>
      <c r="V18">
        <f t="shared" si="0"/>
        <v>52.43</v>
      </c>
    </row>
    <row r="19" spans="1:22" ht="21.6" customHeight="1" x14ac:dyDescent="0.3">
      <c r="A19" s="54">
        <v>18</v>
      </c>
      <c r="B19" s="55">
        <v>43917</v>
      </c>
      <c r="C19" s="104" t="s">
        <v>8</v>
      </c>
      <c r="D19" s="58" t="s">
        <v>50</v>
      </c>
      <c r="E19" s="58" t="s">
        <v>80</v>
      </c>
      <c r="F19" s="59">
        <v>43896</v>
      </c>
      <c r="G19" s="56"/>
      <c r="H19" s="119"/>
      <c r="I19" s="56"/>
      <c r="J19" s="58" t="s">
        <v>12</v>
      </c>
      <c r="K19" s="58"/>
      <c r="L19" s="56" t="s">
        <v>81</v>
      </c>
      <c r="M19" s="61">
        <v>118.66</v>
      </c>
      <c r="N19" s="61"/>
      <c r="O19" s="21">
        <v>26.11</v>
      </c>
      <c r="P19" s="68" t="s">
        <v>82</v>
      </c>
      <c r="Q19" s="71"/>
      <c r="R19" s="122" t="s">
        <v>83</v>
      </c>
      <c r="S19" s="63">
        <v>43921</v>
      </c>
      <c r="T19" s="148"/>
      <c r="U19" s="70"/>
      <c r="V19">
        <f t="shared" si="0"/>
        <v>144.76999999999998</v>
      </c>
    </row>
    <row r="20" spans="1:22" ht="28.8" x14ac:dyDescent="0.3">
      <c r="A20" s="15">
        <v>19</v>
      </c>
      <c r="B20" s="16">
        <v>43917</v>
      </c>
      <c r="C20" s="103" t="s">
        <v>84</v>
      </c>
      <c r="D20" s="18" t="s">
        <v>50</v>
      </c>
      <c r="E20" s="18" t="s">
        <v>85</v>
      </c>
      <c r="F20" s="19">
        <v>43886</v>
      </c>
      <c r="G20" s="27"/>
      <c r="H20" s="124"/>
      <c r="I20" s="134"/>
      <c r="J20" s="18" t="s">
        <v>24</v>
      </c>
      <c r="K20" s="18"/>
      <c r="L20" s="20" t="s">
        <v>86</v>
      </c>
      <c r="M20" s="21">
        <v>24.51</v>
      </c>
      <c r="N20" s="21"/>
      <c r="O20" s="21">
        <v>2.2999999999999998</v>
      </c>
      <c r="P20" s="38" t="s">
        <v>32</v>
      </c>
      <c r="Q20" s="133"/>
      <c r="R20" s="132" t="s">
        <v>87</v>
      </c>
      <c r="S20" s="23">
        <v>43921</v>
      </c>
      <c r="T20" s="149"/>
      <c r="U20" s="24"/>
      <c r="V20">
        <f t="shared" si="0"/>
        <v>26.810000000000002</v>
      </c>
    </row>
    <row r="21" spans="1:22" ht="18" customHeight="1" x14ac:dyDescent="0.3">
      <c r="A21" s="54">
        <v>20</v>
      </c>
      <c r="B21" s="55">
        <v>43917</v>
      </c>
      <c r="C21" s="104" t="s">
        <v>88</v>
      </c>
      <c r="D21" s="58" t="s">
        <v>50</v>
      </c>
      <c r="E21" s="58">
        <v>166</v>
      </c>
      <c r="F21" s="59">
        <v>43907</v>
      </c>
      <c r="G21" s="139"/>
      <c r="H21" s="119"/>
      <c r="I21" s="135"/>
      <c r="J21" s="58" t="s">
        <v>11</v>
      </c>
      <c r="K21" s="58"/>
      <c r="L21" s="56" t="s">
        <v>89</v>
      </c>
      <c r="M21" s="61">
        <v>57.68</v>
      </c>
      <c r="N21" s="61"/>
      <c r="O21" s="61">
        <v>12.69</v>
      </c>
      <c r="P21" s="67" t="s">
        <v>90</v>
      </c>
      <c r="Q21" s="68"/>
      <c r="R21" s="122" t="s">
        <v>91</v>
      </c>
      <c r="S21" s="63">
        <v>43921</v>
      </c>
      <c r="T21" s="148"/>
      <c r="U21" s="64"/>
      <c r="V21">
        <f t="shared" si="0"/>
        <v>70.37</v>
      </c>
    </row>
    <row r="22" spans="1:22" ht="28.8" x14ac:dyDescent="0.3">
      <c r="A22" s="15">
        <v>21</v>
      </c>
      <c r="B22" s="16">
        <v>43920</v>
      </c>
      <c r="C22" s="105" t="s">
        <v>92</v>
      </c>
      <c r="D22" s="25" t="s">
        <v>50</v>
      </c>
      <c r="E22" s="38" t="s">
        <v>93</v>
      </c>
      <c r="F22" s="19">
        <v>43917</v>
      </c>
      <c r="G22" s="27"/>
      <c r="H22" s="124"/>
      <c r="I22" s="134"/>
      <c r="J22" s="18" t="s">
        <v>24</v>
      </c>
      <c r="K22" s="18"/>
      <c r="L22" s="20" t="s">
        <v>94</v>
      </c>
      <c r="M22" s="21">
        <v>1485</v>
      </c>
      <c r="N22" s="21"/>
      <c r="O22" s="21">
        <v>326.7</v>
      </c>
      <c r="P22" s="38" t="s">
        <v>95</v>
      </c>
      <c r="Q22" s="133" t="s">
        <v>96</v>
      </c>
      <c r="R22" s="132" t="s">
        <v>97</v>
      </c>
      <c r="S22" s="23">
        <v>43921</v>
      </c>
      <c r="T22" s="168" t="s">
        <v>98</v>
      </c>
      <c r="U22" s="26"/>
      <c r="V22">
        <f t="shared" si="0"/>
        <v>1811.7</v>
      </c>
    </row>
    <row r="23" spans="1:22" x14ac:dyDescent="0.3">
      <c r="A23" s="54">
        <v>22</v>
      </c>
      <c r="B23" s="55">
        <v>43942</v>
      </c>
      <c r="C23" s="104" t="s">
        <v>30</v>
      </c>
      <c r="D23" s="58" t="s">
        <v>50</v>
      </c>
      <c r="E23" s="58">
        <v>4021809961</v>
      </c>
      <c r="F23" s="59">
        <v>43927</v>
      </c>
      <c r="G23" s="65"/>
      <c r="H23" s="119"/>
      <c r="I23" s="135"/>
      <c r="J23" s="58" t="s">
        <v>24</v>
      </c>
      <c r="K23" s="58"/>
      <c r="L23" s="56" t="s">
        <v>60</v>
      </c>
      <c r="M23" s="61">
        <v>840.58</v>
      </c>
      <c r="N23" s="61"/>
      <c r="O23" s="61">
        <v>184.93</v>
      </c>
      <c r="P23" s="67" t="s">
        <v>42</v>
      </c>
      <c r="Q23" s="136"/>
      <c r="R23" s="232" t="s">
        <v>99</v>
      </c>
      <c r="S23" s="234">
        <v>43938</v>
      </c>
      <c r="T23" s="148"/>
      <c r="U23" s="70"/>
      <c r="V23">
        <f t="shared" si="0"/>
        <v>1025.51</v>
      </c>
    </row>
    <row r="24" spans="1:22" x14ac:dyDescent="0.3">
      <c r="A24" s="15">
        <v>23</v>
      </c>
      <c r="B24" s="16">
        <v>43942</v>
      </c>
      <c r="C24" s="103" t="s">
        <v>30</v>
      </c>
      <c r="D24" s="18" t="s">
        <v>50</v>
      </c>
      <c r="E24" s="18">
        <v>4021809962</v>
      </c>
      <c r="F24" s="19">
        <v>43927</v>
      </c>
      <c r="G24" s="27"/>
      <c r="H24" s="124"/>
      <c r="I24" s="134"/>
      <c r="J24" s="18" t="s">
        <v>24</v>
      </c>
      <c r="K24" s="18"/>
      <c r="L24" s="20" t="s">
        <v>60</v>
      </c>
      <c r="M24" s="21">
        <v>1578.05</v>
      </c>
      <c r="N24" s="21"/>
      <c r="O24" s="21">
        <v>347.17</v>
      </c>
      <c r="P24" s="38" t="s">
        <v>42</v>
      </c>
      <c r="Q24" s="31"/>
      <c r="R24" s="233"/>
      <c r="S24" s="235"/>
      <c r="T24" s="149"/>
      <c r="U24" s="26"/>
      <c r="V24">
        <f t="shared" si="0"/>
        <v>1925.22</v>
      </c>
    </row>
    <row r="25" spans="1:22" ht="16.2" customHeight="1" x14ac:dyDescent="0.3">
      <c r="A25" s="54">
        <v>24</v>
      </c>
      <c r="B25" s="55">
        <v>43942</v>
      </c>
      <c r="C25" s="102" t="s">
        <v>44</v>
      </c>
      <c r="D25" s="58" t="s">
        <v>50</v>
      </c>
      <c r="E25" s="172" t="s">
        <v>100</v>
      </c>
      <c r="F25" s="59">
        <v>43923</v>
      </c>
      <c r="G25" s="65"/>
      <c r="H25" s="119"/>
      <c r="I25" s="56"/>
      <c r="J25" s="58" t="s">
        <v>10</v>
      </c>
      <c r="K25" s="58"/>
      <c r="L25" s="56" t="s">
        <v>101</v>
      </c>
      <c r="M25" s="61">
        <v>60</v>
      </c>
      <c r="N25" s="61"/>
      <c r="O25" s="61">
        <v>13.2</v>
      </c>
      <c r="P25" s="67" t="s">
        <v>102</v>
      </c>
      <c r="Q25" s="68"/>
      <c r="R25" s="232" t="s">
        <v>103</v>
      </c>
      <c r="S25" s="63">
        <v>43937</v>
      </c>
      <c r="T25" s="148"/>
      <c r="U25" s="64"/>
      <c r="V25">
        <f t="shared" si="0"/>
        <v>73.2</v>
      </c>
    </row>
    <row r="26" spans="1:22" ht="22.8" customHeight="1" x14ac:dyDescent="0.3">
      <c r="A26" s="15">
        <v>25</v>
      </c>
      <c r="B26" s="16">
        <v>43942</v>
      </c>
      <c r="C26" s="105" t="s">
        <v>44</v>
      </c>
      <c r="D26" s="18" t="s">
        <v>50</v>
      </c>
      <c r="E26" s="171" t="s">
        <v>104</v>
      </c>
      <c r="F26" s="19">
        <v>43923</v>
      </c>
      <c r="G26" s="27"/>
      <c r="H26" s="124"/>
      <c r="I26" s="20"/>
      <c r="J26" s="18" t="s">
        <v>10</v>
      </c>
      <c r="K26" s="18"/>
      <c r="L26" s="20" t="s">
        <v>105</v>
      </c>
      <c r="M26" s="21">
        <v>129.80000000000001</v>
      </c>
      <c r="N26" s="21"/>
      <c r="O26" s="21">
        <v>28.56</v>
      </c>
      <c r="P26" s="51" t="s">
        <v>106</v>
      </c>
      <c r="Q26" s="133"/>
      <c r="R26" s="233"/>
      <c r="S26" s="23">
        <v>43937</v>
      </c>
      <c r="T26" s="149"/>
      <c r="U26" s="26"/>
      <c r="V26">
        <f t="shared" si="0"/>
        <v>158.36000000000001</v>
      </c>
    </row>
    <row r="27" spans="1:22" ht="41.4" customHeight="1" x14ac:dyDescent="0.3">
      <c r="A27" s="54">
        <v>26</v>
      </c>
      <c r="B27" s="55">
        <v>43942</v>
      </c>
      <c r="C27" s="102" t="s">
        <v>8</v>
      </c>
      <c r="D27" s="58" t="s">
        <v>50</v>
      </c>
      <c r="E27" s="58" t="s">
        <v>107</v>
      </c>
      <c r="F27" s="59">
        <v>43924</v>
      </c>
      <c r="G27" s="65"/>
      <c r="H27" s="119"/>
      <c r="I27" s="135"/>
      <c r="J27" s="58" t="s">
        <v>12</v>
      </c>
      <c r="K27" s="58"/>
      <c r="L27" s="56" t="s">
        <v>81</v>
      </c>
      <c r="M27" s="61">
        <v>165.3</v>
      </c>
      <c r="N27" s="61"/>
      <c r="O27" s="61">
        <v>36.369999999999997</v>
      </c>
      <c r="P27" s="68" t="s">
        <v>108</v>
      </c>
      <c r="Q27" s="136"/>
      <c r="R27" s="122" t="s">
        <v>109</v>
      </c>
      <c r="S27" s="63"/>
      <c r="T27" s="148"/>
      <c r="U27" s="70"/>
      <c r="V27">
        <f t="shared" si="0"/>
        <v>201.67000000000002</v>
      </c>
    </row>
    <row r="28" spans="1:22" ht="28.8" x14ac:dyDescent="0.3">
      <c r="A28" s="15">
        <v>27</v>
      </c>
      <c r="B28" s="16">
        <v>43943</v>
      </c>
      <c r="C28" s="103" t="s">
        <v>14</v>
      </c>
      <c r="D28" s="18" t="s">
        <v>50</v>
      </c>
      <c r="E28" s="18" t="s">
        <v>110</v>
      </c>
      <c r="F28" s="19">
        <v>43921</v>
      </c>
      <c r="G28" s="27"/>
      <c r="H28" s="124"/>
      <c r="I28" s="134"/>
      <c r="J28" s="18">
        <v>1550</v>
      </c>
      <c r="K28" s="18"/>
      <c r="L28" s="20" t="s">
        <v>52</v>
      </c>
      <c r="M28" s="21">
        <v>439.17</v>
      </c>
      <c r="N28" s="21"/>
      <c r="O28" s="21">
        <v>96.62</v>
      </c>
      <c r="P28" s="22"/>
      <c r="Q28" s="133"/>
      <c r="R28" s="132" t="s">
        <v>111</v>
      </c>
      <c r="S28" s="23"/>
      <c r="T28" s="149"/>
      <c r="U28" s="26"/>
      <c r="V28">
        <f t="shared" si="0"/>
        <v>535.79</v>
      </c>
    </row>
    <row r="29" spans="1:22" ht="28.8" x14ac:dyDescent="0.3">
      <c r="A29" s="54">
        <v>28</v>
      </c>
      <c r="B29" s="55">
        <v>43943</v>
      </c>
      <c r="C29" s="104" t="s">
        <v>40</v>
      </c>
      <c r="D29" s="58" t="s">
        <v>50</v>
      </c>
      <c r="E29" s="58" t="s">
        <v>112</v>
      </c>
      <c r="F29" s="59">
        <v>43927</v>
      </c>
      <c r="G29" s="65"/>
      <c r="H29" s="119"/>
      <c r="I29" s="135"/>
      <c r="J29" s="58">
        <v>1550</v>
      </c>
      <c r="K29" s="58"/>
      <c r="L29" s="56" t="s">
        <v>52</v>
      </c>
      <c r="M29" s="61">
        <v>52.97</v>
      </c>
      <c r="N29" s="61"/>
      <c r="O29" s="61">
        <v>11.66</v>
      </c>
      <c r="P29" s="172">
        <v>957150981</v>
      </c>
      <c r="Q29" s="136"/>
      <c r="R29" s="122" t="s">
        <v>113</v>
      </c>
      <c r="S29" s="63"/>
      <c r="T29" s="148"/>
      <c r="U29" s="64"/>
      <c r="V29">
        <f t="shared" si="0"/>
        <v>64.63</v>
      </c>
    </row>
    <row r="30" spans="1:22" ht="12" customHeight="1" x14ac:dyDescent="0.3">
      <c r="A30" s="15">
        <v>29</v>
      </c>
      <c r="B30" s="16">
        <v>43958</v>
      </c>
      <c r="C30" s="105" t="s">
        <v>114</v>
      </c>
      <c r="D30" s="18" t="s">
        <v>50</v>
      </c>
      <c r="E30" s="18" t="s">
        <v>115</v>
      </c>
      <c r="F30" s="19">
        <v>43948</v>
      </c>
      <c r="G30" s="27"/>
      <c r="H30" s="124"/>
      <c r="I30" s="134"/>
      <c r="J30" s="18">
        <v>1550</v>
      </c>
      <c r="K30" s="18"/>
      <c r="L30" s="20" t="s">
        <v>116</v>
      </c>
      <c r="M30" s="21">
        <v>588</v>
      </c>
      <c r="N30" s="21"/>
      <c r="O30" s="21">
        <v>129.36000000000001</v>
      </c>
      <c r="P30" s="22" t="s">
        <v>117</v>
      </c>
      <c r="Q30" s="133" t="s">
        <v>118</v>
      </c>
      <c r="R30" s="132" t="s">
        <v>119</v>
      </c>
      <c r="S30" s="23">
        <v>43958</v>
      </c>
      <c r="T30" s="173" t="s">
        <v>120</v>
      </c>
      <c r="U30" s="160" t="s">
        <v>121</v>
      </c>
      <c r="V30">
        <f t="shared" si="0"/>
        <v>717.36</v>
      </c>
    </row>
    <row r="31" spans="1:22" ht="24.6" customHeight="1" x14ac:dyDescent="0.3">
      <c r="A31" s="54">
        <v>30</v>
      </c>
      <c r="B31" s="55">
        <v>43964</v>
      </c>
      <c r="C31" s="104" t="s">
        <v>122</v>
      </c>
      <c r="D31" s="58" t="s">
        <v>50</v>
      </c>
      <c r="E31" s="58" t="s">
        <v>123</v>
      </c>
      <c r="F31" s="59">
        <v>43958</v>
      </c>
      <c r="G31" s="65"/>
      <c r="H31" s="119"/>
      <c r="I31" s="135"/>
      <c r="J31" s="58" t="s">
        <v>12</v>
      </c>
      <c r="K31" s="58"/>
      <c r="L31" s="56" t="s">
        <v>124</v>
      </c>
      <c r="M31" s="61">
        <v>245.9</v>
      </c>
      <c r="N31" s="61"/>
      <c r="O31" s="61">
        <v>54.1</v>
      </c>
      <c r="P31" s="67" t="s">
        <v>125</v>
      </c>
      <c r="Q31" s="136" t="s">
        <v>126</v>
      </c>
      <c r="R31" s="122"/>
      <c r="S31" s="63">
        <v>43964</v>
      </c>
      <c r="T31" s="148"/>
      <c r="U31" s="70"/>
      <c r="V31">
        <f t="shared" si="0"/>
        <v>300</v>
      </c>
    </row>
    <row r="32" spans="1:22" ht="33.6" customHeight="1" x14ac:dyDescent="0.3">
      <c r="A32" s="15">
        <v>31</v>
      </c>
      <c r="B32" s="16">
        <v>43965</v>
      </c>
      <c r="C32" s="103" t="s">
        <v>8</v>
      </c>
      <c r="D32" s="18" t="s">
        <v>50</v>
      </c>
      <c r="E32" s="52" t="s">
        <v>127</v>
      </c>
      <c r="F32" s="19">
        <v>43949</v>
      </c>
      <c r="G32" s="19"/>
      <c r="H32" s="124"/>
      <c r="I32" s="138"/>
      <c r="J32" s="18" t="s">
        <v>12</v>
      </c>
      <c r="K32" s="18"/>
      <c r="L32" s="20" t="s">
        <v>128</v>
      </c>
      <c r="M32" s="21">
        <v>218.4</v>
      </c>
      <c r="N32" s="21"/>
      <c r="O32" s="21">
        <v>48.05</v>
      </c>
      <c r="P32" s="38" t="s">
        <v>129</v>
      </c>
      <c r="Q32" s="133" t="s">
        <v>130</v>
      </c>
      <c r="R32" s="132"/>
      <c r="S32" s="23">
        <v>43965</v>
      </c>
      <c r="T32" s="149"/>
      <c r="U32" s="26"/>
      <c r="V32">
        <f t="shared" si="0"/>
        <v>266.45</v>
      </c>
    </row>
    <row r="33" spans="1:22" ht="24.6" customHeight="1" x14ac:dyDescent="0.3">
      <c r="A33" s="54">
        <v>32</v>
      </c>
      <c r="B33" s="55">
        <v>43965</v>
      </c>
      <c r="C33" s="104" t="s">
        <v>8</v>
      </c>
      <c r="D33" s="58" t="s">
        <v>50</v>
      </c>
      <c r="E33" s="58" t="s">
        <v>131</v>
      </c>
      <c r="F33" s="59">
        <v>43957</v>
      </c>
      <c r="G33" s="60"/>
      <c r="H33" s="119"/>
      <c r="I33" s="135"/>
      <c r="J33" s="58" t="s">
        <v>12</v>
      </c>
      <c r="K33" s="58"/>
      <c r="L33" s="56" t="s">
        <v>132</v>
      </c>
      <c r="M33" s="61">
        <v>25.75</v>
      </c>
      <c r="N33" s="61"/>
      <c r="O33" s="61">
        <v>5.15</v>
      </c>
      <c r="P33" s="72" t="s">
        <v>133</v>
      </c>
      <c r="Q33" s="121" t="s">
        <v>134</v>
      </c>
      <c r="R33" s="122"/>
      <c r="S33" s="63"/>
      <c r="T33" s="148"/>
      <c r="U33" s="64"/>
      <c r="V33">
        <f t="shared" si="0"/>
        <v>30.9</v>
      </c>
    </row>
    <row r="34" spans="1:22" ht="15.6" customHeight="1" x14ac:dyDescent="0.3">
      <c r="A34" s="15">
        <v>33</v>
      </c>
      <c r="B34" s="16">
        <v>43973</v>
      </c>
      <c r="C34" s="105" t="s">
        <v>44</v>
      </c>
      <c r="D34" s="18" t="s">
        <v>50</v>
      </c>
      <c r="E34" s="38" t="s">
        <v>135</v>
      </c>
      <c r="F34" s="19">
        <v>43963</v>
      </c>
      <c r="G34" s="34"/>
      <c r="H34" s="124"/>
      <c r="I34" s="138"/>
      <c r="J34" s="18" t="s">
        <v>9</v>
      </c>
      <c r="K34" s="18"/>
      <c r="L34" s="20" t="s">
        <v>31</v>
      </c>
      <c r="M34" s="21">
        <v>696</v>
      </c>
      <c r="N34" s="21"/>
      <c r="O34" s="21">
        <v>153.12</v>
      </c>
      <c r="P34" s="51" t="s">
        <v>136</v>
      </c>
      <c r="Q34" s="133" t="s">
        <v>137</v>
      </c>
      <c r="R34" s="132" t="s">
        <v>138</v>
      </c>
      <c r="S34" s="23">
        <v>43973</v>
      </c>
      <c r="T34" s="149"/>
      <c r="U34" s="26" t="s">
        <v>139</v>
      </c>
      <c r="V34">
        <f t="shared" si="0"/>
        <v>849.12</v>
      </c>
    </row>
    <row r="35" spans="1:22" ht="28.8" x14ac:dyDescent="0.3">
      <c r="A35" s="54">
        <v>34</v>
      </c>
      <c r="B35" s="55">
        <v>43973</v>
      </c>
      <c r="C35" s="104" t="s">
        <v>30</v>
      </c>
      <c r="D35" s="58" t="s">
        <v>50</v>
      </c>
      <c r="E35" s="73">
        <v>4034428523</v>
      </c>
      <c r="F35" s="59">
        <v>43963</v>
      </c>
      <c r="G35" s="65"/>
      <c r="H35" s="119"/>
      <c r="I35" s="56"/>
      <c r="J35" s="58">
        <v>1550</v>
      </c>
      <c r="K35" s="58"/>
      <c r="L35" s="56" t="s">
        <v>60</v>
      </c>
      <c r="M35" s="61">
        <v>354.83</v>
      </c>
      <c r="N35" s="61"/>
      <c r="O35" s="61">
        <v>78.06</v>
      </c>
      <c r="P35" s="67" t="s">
        <v>42</v>
      </c>
      <c r="Q35" s="136"/>
      <c r="R35" s="122" t="s">
        <v>140</v>
      </c>
      <c r="S35" s="63">
        <v>43973</v>
      </c>
      <c r="T35" s="148"/>
      <c r="U35" s="174" t="s">
        <v>141</v>
      </c>
      <c r="V35">
        <f t="shared" si="0"/>
        <v>432.89</v>
      </c>
    </row>
    <row r="36" spans="1:22" ht="30" customHeight="1" x14ac:dyDescent="0.3">
      <c r="A36" s="15">
        <v>35</v>
      </c>
      <c r="B36" s="16">
        <v>43973</v>
      </c>
      <c r="C36" s="105" t="s">
        <v>30</v>
      </c>
      <c r="D36" s="18" t="s">
        <v>50</v>
      </c>
      <c r="E36" s="18">
        <v>4034428524</v>
      </c>
      <c r="F36" s="19">
        <v>43963</v>
      </c>
      <c r="G36" s="20"/>
      <c r="H36" s="124"/>
      <c r="I36" s="20"/>
      <c r="J36" s="18">
        <v>1550</v>
      </c>
      <c r="K36" s="18"/>
      <c r="L36" s="20" t="s">
        <v>60</v>
      </c>
      <c r="M36" s="21">
        <v>1411.25</v>
      </c>
      <c r="N36" s="21"/>
      <c r="O36" s="21">
        <v>310.48</v>
      </c>
      <c r="P36" s="22" t="s">
        <v>42</v>
      </c>
      <c r="Q36" s="133"/>
      <c r="R36" s="132" t="s">
        <v>140</v>
      </c>
      <c r="S36" s="23">
        <v>43973</v>
      </c>
      <c r="T36" s="149"/>
      <c r="U36" s="175" t="s">
        <v>141</v>
      </c>
      <c r="V36">
        <f t="shared" si="0"/>
        <v>1721.73</v>
      </c>
    </row>
    <row r="37" spans="1:22" ht="21.6" customHeight="1" x14ac:dyDescent="0.3">
      <c r="A37" s="54">
        <v>36</v>
      </c>
      <c r="B37" s="55">
        <v>43991</v>
      </c>
      <c r="C37" s="107" t="s">
        <v>8</v>
      </c>
      <c r="D37" s="58" t="s">
        <v>50</v>
      </c>
      <c r="E37" s="58">
        <v>200012805</v>
      </c>
      <c r="F37" s="59">
        <v>43981</v>
      </c>
      <c r="G37" s="56"/>
      <c r="H37" s="119"/>
      <c r="I37" s="135"/>
      <c r="J37" s="58" t="s">
        <v>10</v>
      </c>
      <c r="K37" s="58"/>
      <c r="L37" s="56" t="s">
        <v>101</v>
      </c>
      <c r="M37" s="61">
        <v>179</v>
      </c>
      <c r="N37" s="61"/>
      <c r="O37" s="61">
        <v>39.380000000000003</v>
      </c>
      <c r="P37" s="68" t="s">
        <v>142</v>
      </c>
      <c r="Q37" s="136" t="s">
        <v>143</v>
      </c>
      <c r="R37" s="122" t="s">
        <v>144</v>
      </c>
      <c r="S37" s="63"/>
      <c r="T37" s="148"/>
      <c r="U37" s="64" t="s">
        <v>145</v>
      </c>
      <c r="V37">
        <f t="shared" si="0"/>
        <v>218.38</v>
      </c>
    </row>
    <row r="38" spans="1:22" ht="28.8" x14ac:dyDescent="0.3">
      <c r="A38" s="15">
        <v>37</v>
      </c>
      <c r="B38" s="16">
        <v>43991</v>
      </c>
      <c r="C38" s="106" t="s">
        <v>84</v>
      </c>
      <c r="D38" s="18" t="s">
        <v>50</v>
      </c>
      <c r="E38" s="25">
        <v>180972</v>
      </c>
      <c r="F38" s="19">
        <v>43980</v>
      </c>
      <c r="G38" s="20"/>
      <c r="H38" s="124"/>
      <c r="I38" s="138"/>
      <c r="J38" s="18">
        <v>1550</v>
      </c>
      <c r="K38" s="18"/>
      <c r="L38" s="20" t="s">
        <v>86</v>
      </c>
      <c r="M38" s="21">
        <v>29.73</v>
      </c>
      <c r="N38" s="21"/>
      <c r="O38" s="21">
        <v>2.97</v>
      </c>
      <c r="P38" s="38">
        <v>88035516</v>
      </c>
      <c r="Q38" s="133"/>
      <c r="R38" s="132"/>
      <c r="S38" s="23"/>
      <c r="T38" s="149"/>
      <c r="U38" s="26" t="s">
        <v>146</v>
      </c>
      <c r="V38">
        <f t="shared" si="0"/>
        <v>32.700000000000003</v>
      </c>
    </row>
    <row r="39" spans="1:22" ht="28.8" x14ac:dyDescent="0.3">
      <c r="A39" s="54">
        <v>38</v>
      </c>
      <c r="B39" s="55">
        <v>43991</v>
      </c>
      <c r="C39" s="104" t="s">
        <v>30</v>
      </c>
      <c r="D39" s="58" t="s">
        <v>50</v>
      </c>
      <c r="E39" s="57">
        <v>4036313025</v>
      </c>
      <c r="F39" s="59">
        <v>43988</v>
      </c>
      <c r="G39" s="56"/>
      <c r="H39" s="119"/>
      <c r="I39" s="135"/>
      <c r="J39" s="58">
        <v>1550</v>
      </c>
      <c r="K39" s="58"/>
      <c r="L39" s="56" t="s">
        <v>60</v>
      </c>
      <c r="M39" s="61">
        <v>45.5</v>
      </c>
      <c r="N39" s="61"/>
      <c r="O39" s="61">
        <v>10.01</v>
      </c>
      <c r="P39" s="67" t="s">
        <v>42</v>
      </c>
      <c r="Q39" s="136"/>
      <c r="R39" s="122"/>
      <c r="S39" s="63"/>
      <c r="T39" s="148"/>
      <c r="U39" s="64" t="s">
        <v>146</v>
      </c>
      <c r="V39">
        <f t="shared" si="0"/>
        <v>55.51</v>
      </c>
    </row>
    <row r="40" spans="1:22" ht="28.8" x14ac:dyDescent="0.3">
      <c r="A40" s="15">
        <v>39</v>
      </c>
      <c r="B40" s="16">
        <v>43991</v>
      </c>
      <c r="C40" s="103" t="s">
        <v>30</v>
      </c>
      <c r="D40" s="18" t="s">
        <v>50</v>
      </c>
      <c r="E40" s="18">
        <v>4036313026</v>
      </c>
      <c r="F40" s="19">
        <v>43988</v>
      </c>
      <c r="G40" s="20"/>
      <c r="H40" s="124"/>
      <c r="I40" s="20"/>
      <c r="J40" s="18">
        <v>1550</v>
      </c>
      <c r="K40" s="18"/>
      <c r="L40" s="20" t="s">
        <v>60</v>
      </c>
      <c r="M40" s="21">
        <v>1213.6300000000001</v>
      </c>
      <c r="N40" s="21"/>
      <c r="O40" s="21">
        <v>267</v>
      </c>
      <c r="P40" s="22" t="s">
        <v>42</v>
      </c>
      <c r="Q40" s="133"/>
      <c r="R40" s="132"/>
      <c r="S40" s="23"/>
      <c r="T40" s="149"/>
      <c r="U40" s="26" t="s">
        <v>146</v>
      </c>
      <c r="V40">
        <f t="shared" si="0"/>
        <v>1480.63</v>
      </c>
    </row>
    <row r="41" spans="1:22" ht="41.25" customHeight="1" x14ac:dyDescent="0.3">
      <c r="A41" s="54">
        <v>40</v>
      </c>
      <c r="B41" s="110">
        <v>43991</v>
      </c>
      <c r="C41" s="111" t="s">
        <v>14</v>
      </c>
      <c r="D41" s="112" t="s">
        <v>50</v>
      </c>
      <c r="E41" s="113" t="s">
        <v>147</v>
      </c>
      <c r="F41" s="114">
        <v>43982</v>
      </c>
      <c r="G41" s="115"/>
      <c r="H41" s="126"/>
      <c r="I41" s="115"/>
      <c r="J41" s="112">
        <v>1550</v>
      </c>
      <c r="K41" s="112"/>
      <c r="L41" s="56" t="s">
        <v>52</v>
      </c>
      <c r="M41" s="116">
        <v>365.53</v>
      </c>
      <c r="N41" s="116"/>
      <c r="O41" s="116">
        <v>80.42</v>
      </c>
      <c r="P41" s="67"/>
      <c r="Q41" s="136"/>
      <c r="R41" s="140"/>
      <c r="S41" s="117"/>
      <c r="T41" s="150"/>
      <c r="U41" s="64" t="s">
        <v>146</v>
      </c>
      <c r="V41">
        <f t="shared" si="0"/>
        <v>445.95</v>
      </c>
    </row>
    <row r="42" spans="1:22" ht="25.8" customHeight="1" x14ac:dyDescent="0.3">
      <c r="A42" s="15">
        <v>41</v>
      </c>
      <c r="B42" s="16">
        <v>43993</v>
      </c>
      <c r="C42" s="103" t="s">
        <v>148</v>
      </c>
      <c r="D42" s="18" t="s">
        <v>50</v>
      </c>
      <c r="E42" s="18" t="s">
        <v>149</v>
      </c>
      <c r="F42" s="19">
        <v>43990</v>
      </c>
      <c r="G42" s="20"/>
      <c r="H42" s="124"/>
      <c r="I42" s="20"/>
      <c r="J42" s="18" t="s">
        <v>10</v>
      </c>
      <c r="K42" s="18"/>
      <c r="L42" s="20" t="s">
        <v>150</v>
      </c>
      <c r="M42" s="21">
        <v>240</v>
      </c>
      <c r="N42" s="21"/>
      <c r="O42" s="21">
        <v>52.8</v>
      </c>
      <c r="P42" s="38" t="s">
        <v>151</v>
      </c>
      <c r="Q42" s="133"/>
      <c r="R42" s="132" t="s">
        <v>152</v>
      </c>
      <c r="S42" s="23"/>
      <c r="T42" s="149"/>
      <c r="U42" s="26" t="s">
        <v>153</v>
      </c>
      <c r="V42">
        <f t="shared" si="0"/>
        <v>292.8</v>
      </c>
    </row>
    <row r="43" spans="1:22" ht="24.6" customHeight="1" x14ac:dyDescent="0.3">
      <c r="A43" s="54">
        <v>42</v>
      </c>
      <c r="B43" s="55">
        <v>44013</v>
      </c>
      <c r="C43" s="104" t="s">
        <v>88</v>
      </c>
      <c r="D43" s="58" t="s">
        <v>50</v>
      </c>
      <c r="E43" s="58">
        <v>354</v>
      </c>
      <c r="F43" s="59">
        <v>44005</v>
      </c>
      <c r="G43" s="56"/>
      <c r="H43" s="119"/>
      <c r="I43" s="56"/>
      <c r="J43" s="58" t="s">
        <v>11</v>
      </c>
      <c r="K43" s="58"/>
      <c r="L43" s="56" t="s">
        <v>154</v>
      </c>
      <c r="M43" s="61">
        <v>15.27</v>
      </c>
      <c r="N43" s="61"/>
      <c r="O43" s="61">
        <v>3.36</v>
      </c>
      <c r="P43" s="67" t="s">
        <v>155</v>
      </c>
      <c r="Q43" s="136" t="s">
        <v>156</v>
      </c>
      <c r="R43" s="122" t="s">
        <v>157</v>
      </c>
      <c r="S43" s="63"/>
      <c r="T43" s="148"/>
      <c r="U43" s="64" t="s">
        <v>158</v>
      </c>
      <c r="V43">
        <f t="shared" si="0"/>
        <v>18.63</v>
      </c>
    </row>
    <row r="44" spans="1:22" ht="22.8" customHeight="1" x14ac:dyDescent="0.3">
      <c r="A44" s="15">
        <v>43</v>
      </c>
      <c r="B44" s="16">
        <v>44014</v>
      </c>
      <c r="C44" s="103" t="s">
        <v>159</v>
      </c>
      <c r="D44" s="18" t="s">
        <v>50</v>
      </c>
      <c r="E44" s="18" t="s">
        <v>160</v>
      </c>
      <c r="F44" s="19">
        <v>43998</v>
      </c>
      <c r="G44" s="20"/>
      <c r="H44" s="124"/>
      <c r="I44" s="20"/>
      <c r="J44" s="18" t="s">
        <v>10</v>
      </c>
      <c r="K44" s="18"/>
      <c r="L44" s="20" t="s">
        <v>161</v>
      </c>
      <c r="M44" s="21">
        <v>903</v>
      </c>
      <c r="N44" s="21"/>
      <c r="O44" s="21">
        <v>0</v>
      </c>
      <c r="P44" s="22" t="s">
        <v>162</v>
      </c>
      <c r="Q44" s="133" t="s">
        <v>163</v>
      </c>
      <c r="R44" s="132" t="s">
        <v>164</v>
      </c>
      <c r="S44" s="23"/>
      <c r="T44" s="149"/>
      <c r="U44" s="26" t="s">
        <v>165</v>
      </c>
      <c r="V44">
        <f t="shared" si="0"/>
        <v>903</v>
      </c>
    </row>
    <row r="45" spans="1:22" ht="28.8" x14ac:dyDescent="0.3">
      <c r="A45" s="54">
        <v>44</v>
      </c>
      <c r="B45" s="55">
        <v>44014</v>
      </c>
      <c r="C45" s="102" t="s">
        <v>114</v>
      </c>
      <c r="D45" s="57" t="s">
        <v>50</v>
      </c>
      <c r="E45" s="58" t="s">
        <v>166</v>
      </c>
      <c r="F45" s="59">
        <v>44011</v>
      </c>
      <c r="G45" s="56"/>
      <c r="H45" s="119"/>
      <c r="I45" s="56"/>
      <c r="J45" s="58">
        <v>1550</v>
      </c>
      <c r="K45" s="58"/>
      <c r="L45" s="56" t="s">
        <v>116</v>
      </c>
      <c r="M45" s="61">
        <v>540</v>
      </c>
      <c r="N45" s="61"/>
      <c r="O45" s="61">
        <v>118.8</v>
      </c>
      <c r="P45" s="67" t="s">
        <v>167</v>
      </c>
      <c r="Q45" s="136" t="s">
        <v>168</v>
      </c>
      <c r="R45" s="122" t="s">
        <v>169</v>
      </c>
      <c r="S45" s="63"/>
      <c r="T45" s="148"/>
      <c r="U45" s="69" t="s">
        <v>170</v>
      </c>
      <c r="V45">
        <f t="shared" si="0"/>
        <v>658.8</v>
      </c>
    </row>
    <row r="46" spans="1:22" ht="21" customHeight="1" x14ac:dyDescent="0.3">
      <c r="A46" s="15">
        <v>45</v>
      </c>
      <c r="B46" s="16">
        <v>44021</v>
      </c>
      <c r="C46" s="105" t="s">
        <v>171</v>
      </c>
      <c r="D46" s="18" t="s">
        <v>50</v>
      </c>
      <c r="E46" s="18" t="s">
        <v>172</v>
      </c>
      <c r="F46" s="19">
        <v>43993</v>
      </c>
      <c r="G46" s="20"/>
      <c r="H46" s="124"/>
      <c r="I46" s="134"/>
      <c r="J46" s="18" t="s">
        <v>10</v>
      </c>
      <c r="K46" s="18"/>
      <c r="L46" s="20" t="s">
        <v>173</v>
      </c>
      <c r="M46" s="21">
        <v>286.8</v>
      </c>
      <c r="N46" s="21"/>
      <c r="O46" s="21">
        <v>63.1</v>
      </c>
      <c r="P46" s="22" t="s">
        <v>174</v>
      </c>
      <c r="Q46" s="133" t="s">
        <v>175</v>
      </c>
      <c r="R46" s="132"/>
      <c r="S46" s="23"/>
      <c r="T46" s="149"/>
      <c r="U46" s="35" t="s">
        <v>176</v>
      </c>
      <c r="V46">
        <f t="shared" si="0"/>
        <v>349.90000000000003</v>
      </c>
    </row>
    <row r="47" spans="1:22" ht="28.8" x14ac:dyDescent="0.3">
      <c r="A47" s="54">
        <v>46</v>
      </c>
      <c r="B47" s="55">
        <v>44021</v>
      </c>
      <c r="C47" s="102" t="s">
        <v>40</v>
      </c>
      <c r="D47" s="58" t="s">
        <v>50</v>
      </c>
      <c r="E47" s="58" t="s">
        <v>177</v>
      </c>
      <c r="F47" s="59">
        <v>43987</v>
      </c>
      <c r="G47" s="56"/>
      <c r="H47" s="119"/>
      <c r="I47" s="56"/>
      <c r="J47" s="58">
        <v>1550</v>
      </c>
      <c r="K47" s="58"/>
      <c r="L47" s="56" t="s">
        <v>52</v>
      </c>
      <c r="M47" s="61">
        <v>42.97</v>
      </c>
      <c r="N47" s="61"/>
      <c r="O47" s="61">
        <v>9.4600000000000009</v>
      </c>
      <c r="P47" s="172">
        <v>957150981</v>
      </c>
      <c r="Q47" s="136"/>
      <c r="R47" s="122" t="s">
        <v>178</v>
      </c>
      <c r="S47" s="63"/>
      <c r="T47" s="148"/>
      <c r="U47" s="69" t="s">
        <v>179</v>
      </c>
      <c r="V47">
        <f t="shared" si="0"/>
        <v>52.43</v>
      </c>
    </row>
    <row r="48" spans="1:22" ht="24" customHeight="1" x14ac:dyDescent="0.3">
      <c r="A48" s="15">
        <v>47</v>
      </c>
      <c r="B48" s="16">
        <v>44027</v>
      </c>
      <c r="C48" s="105" t="s">
        <v>44</v>
      </c>
      <c r="D48" s="18" t="s">
        <v>50</v>
      </c>
      <c r="E48" s="18" t="s">
        <v>180</v>
      </c>
      <c r="F48" s="19">
        <v>44026</v>
      </c>
      <c r="G48" s="20"/>
      <c r="H48" s="124"/>
      <c r="I48" s="20"/>
      <c r="J48" s="18" t="s">
        <v>10</v>
      </c>
      <c r="K48" s="18"/>
      <c r="L48" s="20" t="s">
        <v>181</v>
      </c>
      <c r="M48" s="21">
        <v>304.5</v>
      </c>
      <c r="N48" s="21"/>
      <c r="O48" s="21">
        <v>66.989999999999995</v>
      </c>
      <c r="P48" s="38" t="s">
        <v>182</v>
      </c>
      <c r="Q48" s="133" t="s">
        <v>183</v>
      </c>
      <c r="R48" s="132" t="s">
        <v>184</v>
      </c>
      <c r="S48" s="23"/>
      <c r="T48" s="159" t="s">
        <v>185</v>
      </c>
      <c r="U48" s="26" t="s">
        <v>186</v>
      </c>
      <c r="V48">
        <f t="shared" si="0"/>
        <v>371.49</v>
      </c>
    </row>
    <row r="49" spans="1:22" ht="25.2" customHeight="1" x14ac:dyDescent="0.3">
      <c r="A49" s="54">
        <v>48</v>
      </c>
      <c r="B49" s="55">
        <v>44027</v>
      </c>
      <c r="C49" s="102" t="s">
        <v>44</v>
      </c>
      <c r="D49" s="58" t="s">
        <v>50</v>
      </c>
      <c r="E49" s="58" t="s">
        <v>187</v>
      </c>
      <c r="F49" s="59">
        <v>44026</v>
      </c>
      <c r="G49" s="65"/>
      <c r="H49" s="119"/>
      <c r="I49" s="65"/>
      <c r="J49" s="58" t="s">
        <v>12</v>
      </c>
      <c r="K49" s="58"/>
      <c r="L49" s="56" t="s">
        <v>188</v>
      </c>
      <c r="M49" s="61">
        <v>629.04</v>
      </c>
      <c r="N49" s="61"/>
      <c r="O49" s="61">
        <v>138.38999999999999</v>
      </c>
      <c r="P49" s="67" t="s">
        <v>189</v>
      </c>
      <c r="Q49" s="133" t="s">
        <v>190</v>
      </c>
      <c r="R49" s="122" t="s">
        <v>191</v>
      </c>
      <c r="S49" s="63"/>
      <c r="T49" s="161" t="s">
        <v>192</v>
      </c>
      <c r="U49" s="70" t="s">
        <v>193</v>
      </c>
      <c r="V49">
        <f t="shared" si="0"/>
        <v>767.43</v>
      </c>
    </row>
    <row r="50" spans="1:22" ht="28.8" x14ac:dyDescent="0.3">
      <c r="A50" s="15">
        <v>49</v>
      </c>
      <c r="B50" s="16">
        <v>44028</v>
      </c>
      <c r="C50" s="103" t="s">
        <v>30</v>
      </c>
      <c r="D50" s="18" t="s">
        <v>50</v>
      </c>
      <c r="E50" s="18">
        <v>4043498762</v>
      </c>
      <c r="F50" s="19">
        <v>44018</v>
      </c>
      <c r="G50" s="20"/>
      <c r="H50" s="124"/>
      <c r="I50" s="20"/>
      <c r="J50" s="18">
        <v>1550</v>
      </c>
      <c r="K50" s="18"/>
      <c r="L50" s="20" t="s">
        <v>60</v>
      </c>
      <c r="M50" s="21">
        <v>545.74</v>
      </c>
      <c r="N50" s="21"/>
      <c r="O50" s="21">
        <v>120.06</v>
      </c>
      <c r="P50" s="22" t="s">
        <v>194</v>
      </c>
      <c r="Q50" s="133" t="s">
        <v>195</v>
      </c>
      <c r="R50" s="132" t="s">
        <v>196</v>
      </c>
      <c r="S50" s="23"/>
      <c r="T50" s="149"/>
      <c r="U50" s="26" t="s">
        <v>197</v>
      </c>
      <c r="V50">
        <f t="shared" si="0"/>
        <v>665.8</v>
      </c>
    </row>
    <row r="51" spans="1:22" ht="28.8" x14ac:dyDescent="0.3">
      <c r="A51" s="54">
        <v>50</v>
      </c>
      <c r="B51" s="55">
        <v>44028</v>
      </c>
      <c r="C51" s="104" t="s">
        <v>30</v>
      </c>
      <c r="D51" s="58" t="s">
        <v>50</v>
      </c>
      <c r="E51" s="58">
        <v>4043498763</v>
      </c>
      <c r="F51" s="59">
        <v>44018</v>
      </c>
      <c r="G51" s="56"/>
      <c r="H51" s="119"/>
      <c r="I51" s="56"/>
      <c r="J51" s="58">
        <v>1550</v>
      </c>
      <c r="K51" s="58"/>
      <c r="L51" s="56" t="s">
        <v>60</v>
      </c>
      <c r="M51" s="61">
        <v>1276.27</v>
      </c>
      <c r="N51" s="61"/>
      <c r="O51" s="61">
        <v>280.77999999999997</v>
      </c>
      <c r="P51" s="68" t="s">
        <v>194</v>
      </c>
      <c r="Q51" s="136" t="s">
        <v>195</v>
      </c>
      <c r="R51" s="122" t="s">
        <v>196</v>
      </c>
      <c r="S51" s="63"/>
      <c r="T51" s="148"/>
      <c r="U51" s="70" t="s">
        <v>197</v>
      </c>
      <c r="V51">
        <f t="shared" si="0"/>
        <v>1557.05</v>
      </c>
    </row>
    <row r="52" spans="1:22" ht="28.8" x14ac:dyDescent="0.3">
      <c r="A52" s="15">
        <v>51</v>
      </c>
      <c r="B52" s="16">
        <v>44028</v>
      </c>
      <c r="C52" s="105" t="s">
        <v>122</v>
      </c>
      <c r="D52" s="18" t="s">
        <v>50</v>
      </c>
      <c r="E52" s="38" t="s">
        <v>198</v>
      </c>
      <c r="F52" s="19">
        <v>44027</v>
      </c>
      <c r="G52" s="27"/>
      <c r="H52" s="124"/>
      <c r="I52" s="27"/>
      <c r="J52" s="18" t="s">
        <v>12</v>
      </c>
      <c r="K52" s="18"/>
      <c r="L52" s="20" t="s">
        <v>199</v>
      </c>
      <c r="M52" s="21">
        <v>500</v>
      </c>
      <c r="N52" s="21"/>
      <c r="O52" s="21">
        <v>0</v>
      </c>
      <c r="P52" s="22" t="s">
        <v>200</v>
      </c>
      <c r="Q52" s="133" t="s">
        <v>201</v>
      </c>
      <c r="R52" s="132" t="s">
        <v>202</v>
      </c>
      <c r="S52" s="23"/>
      <c r="T52" s="149"/>
      <c r="U52" s="26" t="s">
        <v>203</v>
      </c>
      <c r="V52">
        <f t="shared" si="0"/>
        <v>500</v>
      </c>
    </row>
    <row r="53" spans="1:22" ht="28.8" x14ac:dyDescent="0.3">
      <c r="A53" s="54">
        <v>52</v>
      </c>
      <c r="B53" s="176">
        <v>44042</v>
      </c>
      <c r="C53" s="177" t="s">
        <v>21</v>
      </c>
      <c r="D53" s="178" t="s">
        <v>50</v>
      </c>
      <c r="E53" s="178">
        <v>10254</v>
      </c>
      <c r="F53" s="176">
        <v>43951</v>
      </c>
      <c r="G53" s="179"/>
      <c r="H53" s="179"/>
      <c r="I53" s="179"/>
      <c r="J53" s="178" t="s">
        <v>12</v>
      </c>
      <c r="K53" s="178"/>
      <c r="L53" s="179" t="s">
        <v>204</v>
      </c>
      <c r="M53" s="180">
        <v>88</v>
      </c>
      <c r="N53" s="181"/>
      <c r="O53" s="180">
        <v>19.36</v>
      </c>
      <c r="P53" s="178" t="s">
        <v>133</v>
      </c>
      <c r="Q53" s="199" t="s">
        <v>134</v>
      </c>
      <c r="R53" s="183" t="s">
        <v>205</v>
      </c>
      <c r="S53" s="63"/>
      <c r="T53" s="148"/>
      <c r="U53" s="64" t="s">
        <v>206</v>
      </c>
      <c r="V53">
        <f t="shared" si="0"/>
        <v>107.36</v>
      </c>
    </row>
    <row r="54" spans="1:22" ht="28.8" x14ac:dyDescent="0.3">
      <c r="A54" s="15">
        <v>53</v>
      </c>
      <c r="B54" s="191">
        <v>44043</v>
      </c>
      <c r="C54" s="192" t="s">
        <v>207</v>
      </c>
      <c r="D54" s="193" t="s">
        <v>50</v>
      </c>
      <c r="E54" s="193" t="s">
        <v>208</v>
      </c>
      <c r="F54" s="191">
        <v>44041</v>
      </c>
      <c r="G54" s="194"/>
      <c r="H54" s="194"/>
      <c r="I54" s="194"/>
      <c r="J54" s="193" t="s">
        <v>10</v>
      </c>
      <c r="K54" s="193"/>
      <c r="L54" s="194" t="s">
        <v>209</v>
      </c>
      <c r="M54" s="195">
        <v>800</v>
      </c>
      <c r="N54" s="196"/>
      <c r="O54" s="196" t="s">
        <v>210</v>
      </c>
      <c r="P54" s="193" t="s">
        <v>211</v>
      </c>
      <c r="Q54" s="197" t="s">
        <v>212</v>
      </c>
      <c r="R54" s="198" t="s">
        <v>213</v>
      </c>
      <c r="S54" s="23"/>
      <c r="T54" s="149"/>
      <c r="U54" s="26" t="s">
        <v>214</v>
      </c>
      <c r="V54" t="e">
        <f t="shared" si="0"/>
        <v>#VALUE!</v>
      </c>
    </row>
    <row r="55" spans="1:22" ht="28.8" x14ac:dyDescent="0.3">
      <c r="A55" s="54">
        <v>54</v>
      </c>
      <c r="B55" s="200">
        <v>44043</v>
      </c>
      <c r="C55" s="201" t="s">
        <v>215</v>
      </c>
      <c r="D55" s="202" t="s">
        <v>50</v>
      </c>
      <c r="E55" s="202" t="s">
        <v>216</v>
      </c>
      <c r="F55" s="200">
        <v>44035</v>
      </c>
      <c r="G55" s="203"/>
      <c r="H55" s="203"/>
      <c r="I55" s="203"/>
      <c r="J55" s="202" t="s">
        <v>12</v>
      </c>
      <c r="K55" s="202"/>
      <c r="L55" s="203" t="s">
        <v>217</v>
      </c>
      <c r="M55" s="204">
        <v>332.9</v>
      </c>
      <c r="N55" s="204">
        <v>230</v>
      </c>
      <c r="O55" s="204">
        <v>73.239999999999995</v>
      </c>
      <c r="P55" s="202" t="s">
        <v>218</v>
      </c>
      <c r="Q55" s="199" t="s">
        <v>219</v>
      </c>
      <c r="R55" s="205" t="s">
        <v>220</v>
      </c>
      <c r="S55" s="117"/>
      <c r="T55" s="150"/>
      <c r="U55" s="206" t="s">
        <v>221</v>
      </c>
      <c r="V55">
        <f t="shared" si="0"/>
        <v>406.14</v>
      </c>
    </row>
    <row r="56" spans="1:22" ht="28.8" x14ac:dyDescent="0.3">
      <c r="A56" s="15">
        <v>55</v>
      </c>
      <c r="B56" s="184">
        <v>44043</v>
      </c>
      <c r="C56" s="189" t="s">
        <v>222</v>
      </c>
      <c r="D56" s="185" t="s">
        <v>50</v>
      </c>
      <c r="E56" s="185" t="s">
        <v>223</v>
      </c>
      <c r="F56" s="184">
        <v>44033</v>
      </c>
      <c r="G56" s="186"/>
      <c r="H56" s="186"/>
      <c r="I56" s="186"/>
      <c r="J56" s="185" t="s">
        <v>20</v>
      </c>
      <c r="K56" s="185"/>
      <c r="L56" s="190" t="s">
        <v>224</v>
      </c>
      <c r="M56" s="187">
        <v>5841.99</v>
      </c>
      <c r="N56" s="190"/>
      <c r="O56" s="187">
        <v>1285.24</v>
      </c>
      <c r="P56" s="185" t="s">
        <v>225</v>
      </c>
      <c r="Q56" s="182" t="s">
        <v>226</v>
      </c>
      <c r="R56" s="188" t="s">
        <v>227</v>
      </c>
      <c r="S56" s="23"/>
      <c r="T56" s="149"/>
      <c r="U56" s="24" t="s">
        <v>228</v>
      </c>
      <c r="V56">
        <f t="shared" si="0"/>
        <v>7127.23</v>
      </c>
    </row>
    <row r="57" spans="1:22" ht="28.8" x14ac:dyDescent="0.3">
      <c r="A57" s="207">
        <v>56</v>
      </c>
      <c r="B57" s="200">
        <v>44043</v>
      </c>
      <c r="C57" s="208" t="s">
        <v>229</v>
      </c>
      <c r="D57" s="202" t="s">
        <v>50</v>
      </c>
      <c r="E57" s="202" t="s">
        <v>230</v>
      </c>
      <c r="F57" s="200">
        <v>44039</v>
      </c>
      <c r="G57" s="203"/>
      <c r="H57" s="203"/>
      <c r="I57" s="203"/>
      <c r="J57" s="202">
        <v>1550</v>
      </c>
      <c r="K57" s="202"/>
      <c r="L57" s="209" t="s">
        <v>231</v>
      </c>
      <c r="M57" s="204">
        <v>1386.95</v>
      </c>
      <c r="N57" s="209"/>
      <c r="O57" s="204">
        <v>305.13</v>
      </c>
      <c r="P57" s="202" t="s">
        <v>232</v>
      </c>
      <c r="Q57" s="199" t="s">
        <v>233</v>
      </c>
      <c r="R57" s="205" t="s">
        <v>234</v>
      </c>
      <c r="S57" s="117"/>
      <c r="T57" s="150"/>
      <c r="U57" s="118" t="s">
        <v>235</v>
      </c>
      <c r="V57">
        <f t="shared" si="0"/>
        <v>1692.08</v>
      </c>
    </row>
    <row r="58" spans="1:22" ht="18.600000000000001" customHeight="1" x14ac:dyDescent="0.3">
      <c r="A58" s="15">
        <v>57</v>
      </c>
      <c r="B58" s="16">
        <v>44068</v>
      </c>
      <c r="C58" s="103" t="s">
        <v>236</v>
      </c>
      <c r="D58" s="18" t="s">
        <v>50</v>
      </c>
      <c r="E58" s="18"/>
      <c r="F58" s="19"/>
      <c r="G58" s="20"/>
      <c r="H58" s="124"/>
      <c r="I58" s="20"/>
      <c r="J58" s="18" t="s">
        <v>41</v>
      </c>
      <c r="K58" s="18"/>
      <c r="L58" s="20" t="s">
        <v>237</v>
      </c>
      <c r="M58" s="53">
        <v>30.02</v>
      </c>
      <c r="N58" s="53"/>
      <c r="O58" s="53"/>
      <c r="P58" s="22"/>
      <c r="Q58" s="133"/>
      <c r="R58" s="132"/>
      <c r="S58" s="23"/>
      <c r="T58" s="149"/>
      <c r="U58" s="24"/>
      <c r="V58">
        <f t="shared" si="0"/>
        <v>30.02</v>
      </c>
    </row>
    <row r="59" spans="1:22" ht="28.8" x14ac:dyDescent="0.3">
      <c r="A59" s="54">
        <v>58</v>
      </c>
      <c r="B59" s="55">
        <v>44068</v>
      </c>
      <c r="C59" s="104" t="s">
        <v>14</v>
      </c>
      <c r="D59" s="58" t="s">
        <v>50</v>
      </c>
      <c r="E59" s="58" t="s">
        <v>238</v>
      </c>
      <c r="F59" s="59">
        <v>44043</v>
      </c>
      <c r="G59" s="56"/>
      <c r="H59" s="119"/>
      <c r="I59" s="56"/>
      <c r="J59" s="58">
        <v>1550</v>
      </c>
      <c r="K59" s="58"/>
      <c r="L59" s="56" t="s">
        <v>239</v>
      </c>
      <c r="M59" s="61">
        <v>394.34</v>
      </c>
      <c r="N59" s="61"/>
      <c r="O59" s="61">
        <v>86.75</v>
      </c>
      <c r="P59" s="68" t="s">
        <v>39</v>
      </c>
      <c r="Q59" s="136" t="s">
        <v>25</v>
      </c>
      <c r="R59" s="122" t="s">
        <v>240</v>
      </c>
      <c r="S59" s="63"/>
      <c r="T59" s="148"/>
      <c r="U59" s="70" t="s">
        <v>241</v>
      </c>
      <c r="V59">
        <f t="shared" si="0"/>
        <v>481.09</v>
      </c>
    </row>
    <row r="60" spans="1:22" ht="43.2" x14ac:dyDescent="0.3">
      <c r="A60" s="15">
        <v>59</v>
      </c>
      <c r="B60" s="16">
        <v>44068</v>
      </c>
      <c r="C60" s="105" t="s">
        <v>30</v>
      </c>
      <c r="D60" s="25" t="s">
        <v>50</v>
      </c>
      <c r="E60" s="18">
        <v>4050624449</v>
      </c>
      <c r="F60" s="19">
        <v>44049</v>
      </c>
      <c r="G60" s="20"/>
      <c r="H60" s="124"/>
      <c r="I60" s="20"/>
      <c r="J60" s="18">
        <v>1550</v>
      </c>
      <c r="K60" s="18"/>
      <c r="L60" s="20" t="s">
        <v>242</v>
      </c>
      <c r="M60" s="21">
        <v>1605.18</v>
      </c>
      <c r="N60" s="21"/>
      <c r="O60" s="21">
        <v>353.14</v>
      </c>
      <c r="P60" s="22" t="s">
        <v>194</v>
      </c>
      <c r="Q60" s="133" t="s">
        <v>195</v>
      </c>
      <c r="R60" s="132" t="s">
        <v>240</v>
      </c>
      <c r="S60" s="23"/>
      <c r="T60" s="149"/>
      <c r="U60" s="24" t="s">
        <v>241</v>
      </c>
      <c r="V60">
        <f t="shared" si="0"/>
        <v>1958.3200000000002</v>
      </c>
    </row>
    <row r="61" spans="1:22" ht="43.2" x14ac:dyDescent="0.3">
      <c r="A61" s="54">
        <v>60</v>
      </c>
      <c r="B61" s="55">
        <v>44068</v>
      </c>
      <c r="C61" s="102" t="s">
        <v>30</v>
      </c>
      <c r="D61" s="57" t="s">
        <v>50</v>
      </c>
      <c r="E61" s="58">
        <v>4050624450</v>
      </c>
      <c r="F61" s="59">
        <v>44049</v>
      </c>
      <c r="G61" s="56"/>
      <c r="H61" s="119"/>
      <c r="I61" s="56"/>
      <c r="J61" s="58">
        <v>1550</v>
      </c>
      <c r="K61" s="58"/>
      <c r="L61" s="56" t="s">
        <v>243</v>
      </c>
      <c r="M61" s="61">
        <v>1661.98</v>
      </c>
      <c r="N61" s="61"/>
      <c r="O61" s="61">
        <v>365.64</v>
      </c>
      <c r="P61" s="68" t="s">
        <v>194</v>
      </c>
      <c r="Q61" s="136" t="s">
        <v>195</v>
      </c>
      <c r="R61" s="122" t="s">
        <v>240</v>
      </c>
      <c r="S61" s="63"/>
      <c r="T61" s="148"/>
      <c r="U61" s="70" t="s">
        <v>241</v>
      </c>
      <c r="V61">
        <f t="shared" si="0"/>
        <v>2027.62</v>
      </c>
    </row>
    <row r="62" spans="1:22" ht="28.8" x14ac:dyDescent="0.3">
      <c r="A62" s="15">
        <v>61</v>
      </c>
      <c r="B62" s="16">
        <v>44109</v>
      </c>
      <c r="C62" s="105" t="s">
        <v>40</v>
      </c>
      <c r="D62" s="25" t="s">
        <v>50</v>
      </c>
      <c r="E62" s="18" t="s">
        <v>244</v>
      </c>
      <c r="F62" s="19">
        <v>44056</v>
      </c>
      <c r="G62" s="20"/>
      <c r="H62" s="124"/>
      <c r="I62" s="20"/>
      <c r="J62" s="18">
        <v>1550</v>
      </c>
      <c r="K62" s="18"/>
      <c r="L62" s="20" t="s">
        <v>52</v>
      </c>
      <c r="M62" s="21">
        <v>42.97</v>
      </c>
      <c r="N62" s="21"/>
      <c r="O62" s="21">
        <v>9.4600000000000009</v>
      </c>
      <c r="P62" s="38" t="s">
        <v>245</v>
      </c>
      <c r="Q62" s="133" t="s">
        <v>23</v>
      </c>
      <c r="R62" s="132" t="s">
        <v>246</v>
      </c>
      <c r="S62" s="23"/>
      <c r="T62" s="149"/>
      <c r="U62" s="24" t="s">
        <v>247</v>
      </c>
      <c r="V62">
        <f t="shared" si="0"/>
        <v>52.43</v>
      </c>
    </row>
    <row r="63" spans="1:22" ht="28.8" x14ac:dyDescent="0.3">
      <c r="A63" s="54">
        <v>62</v>
      </c>
      <c r="B63" s="55">
        <v>44109</v>
      </c>
      <c r="C63" s="102" t="s">
        <v>84</v>
      </c>
      <c r="D63" s="57" t="s">
        <v>50</v>
      </c>
      <c r="E63" s="58" t="s">
        <v>248</v>
      </c>
      <c r="F63" s="59">
        <v>44075</v>
      </c>
      <c r="G63" s="56"/>
      <c r="H63" s="119"/>
      <c r="I63" s="56"/>
      <c r="J63" s="58">
        <v>1550</v>
      </c>
      <c r="K63" s="58"/>
      <c r="L63" s="56" t="s">
        <v>86</v>
      </c>
      <c r="M63" s="61">
        <v>29.73</v>
      </c>
      <c r="N63" s="61"/>
      <c r="O63" s="61">
        <v>2.97</v>
      </c>
      <c r="P63" s="62">
        <v>88035516</v>
      </c>
      <c r="Q63" s="136" t="s">
        <v>26</v>
      </c>
      <c r="R63" s="122" t="s">
        <v>246</v>
      </c>
      <c r="S63" s="63"/>
      <c r="T63" s="148"/>
      <c r="U63" s="70"/>
      <c r="V63">
        <f t="shared" si="0"/>
        <v>32.700000000000003</v>
      </c>
    </row>
    <row r="64" spans="1:22" ht="43.2" x14ac:dyDescent="0.3">
      <c r="A64" s="15">
        <v>63</v>
      </c>
      <c r="B64" s="16">
        <v>44109</v>
      </c>
      <c r="C64" s="103" t="s">
        <v>30</v>
      </c>
      <c r="D64" s="18" t="s">
        <v>50</v>
      </c>
      <c r="E64" s="18">
        <v>4057613528</v>
      </c>
      <c r="F64" s="19">
        <v>44079</v>
      </c>
      <c r="G64" s="16"/>
      <c r="H64" s="127"/>
      <c r="I64" s="16"/>
      <c r="J64" s="18">
        <v>1550</v>
      </c>
      <c r="K64" s="18"/>
      <c r="L64" s="20" t="s">
        <v>249</v>
      </c>
      <c r="M64" s="21">
        <v>1229.3800000000001</v>
      </c>
      <c r="N64" s="21"/>
      <c r="O64" s="21">
        <v>270.45999999999998</v>
      </c>
      <c r="P64" s="38" t="s">
        <v>194</v>
      </c>
      <c r="Q64" s="133" t="s">
        <v>195</v>
      </c>
      <c r="R64" s="132" t="s">
        <v>246</v>
      </c>
      <c r="S64" s="23"/>
      <c r="T64" s="149"/>
      <c r="U64" s="24"/>
      <c r="V64">
        <f t="shared" si="0"/>
        <v>1499.8400000000001</v>
      </c>
    </row>
    <row r="65" spans="1:22" ht="43.2" x14ac:dyDescent="0.3">
      <c r="A65" s="54">
        <v>64</v>
      </c>
      <c r="B65" s="55">
        <v>44109</v>
      </c>
      <c r="C65" s="104" t="s">
        <v>30</v>
      </c>
      <c r="D65" s="58" t="s">
        <v>50</v>
      </c>
      <c r="E65" s="58">
        <v>4057613529</v>
      </c>
      <c r="F65" s="59">
        <v>44079</v>
      </c>
      <c r="G65" s="55"/>
      <c r="H65" s="125"/>
      <c r="I65" s="55"/>
      <c r="J65" s="58">
        <v>1550</v>
      </c>
      <c r="K65" s="58"/>
      <c r="L65" s="56" t="s">
        <v>249</v>
      </c>
      <c r="M65" s="61">
        <v>1978.37</v>
      </c>
      <c r="N65" s="61"/>
      <c r="O65" s="61">
        <v>435.24</v>
      </c>
      <c r="P65" s="67" t="s">
        <v>194</v>
      </c>
      <c r="Q65" s="136" t="s">
        <v>195</v>
      </c>
      <c r="R65" s="122" t="s">
        <v>246</v>
      </c>
      <c r="S65" s="63"/>
      <c r="T65" s="151"/>
      <c r="U65" s="74"/>
      <c r="V65">
        <f t="shared" si="0"/>
        <v>2413.6099999999997</v>
      </c>
    </row>
    <row r="66" spans="1:22" ht="43.2" x14ac:dyDescent="0.3">
      <c r="A66" s="15">
        <v>65</v>
      </c>
      <c r="B66" s="16">
        <v>44109</v>
      </c>
      <c r="C66" s="106" t="s">
        <v>45</v>
      </c>
      <c r="D66" s="18" t="s">
        <v>50</v>
      </c>
      <c r="E66" s="18" t="s">
        <v>250</v>
      </c>
      <c r="F66" s="19">
        <v>44095</v>
      </c>
      <c r="G66" s="16"/>
      <c r="H66" s="127"/>
      <c r="I66" s="16"/>
      <c r="J66" s="18">
        <v>1550</v>
      </c>
      <c r="K66" s="18"/>
      <c r="L66" s="20" t="s">
        <v>251</v>
      </c>
      <c r="M66" s="21">
        <v>140</v>
      </c>
      <c r="N66" s="21"/>
      <c r="O66" s="21">
        <v>30.8</v>
      </c>
      <c r="P66" s="22" t="s">
        <v>46</v>
      </c>
      <c r="Q66" s="133" t="s">
        <v>47</v>
      </c>
      <c r="R66" s="132" t="s">
        <v>246</v>
      </c>
      <c r="S66" s="39"/>
      <c r="T66" s="152"/>
      <c r="U66" s="41"/>
      <c r="V66">
        <f t="shared" si="0"/>
        <v>170.8</v>
      </c>
    </row>
    <row r="67" spans="1:22" ht="16.8" customHeight="1" x14ac:dyDescent="0.3">
      <c r="A67" s="54">
        <v>66</v>
      </c>
      <c r="B67" s="55">
        <v>44109</v>
      </c>
      <c r="C67" s="104" t="s">
        <v>222</v>
      </c>
      <c r="D67" s="58" t="s">
        <v>50</v>
      </c>
      <c r="E67" s="58" t="s">
        <v>252</v>
      </c>
      <c r="F67" s="59">
        <v>44092</v>
      </c>
      <c r="G67" s="55"/>
      <c r="H67" s="125"/>
      <c r="I67" s="55"/>
      <c r="J67" s="58" t="s">
        <v>12</v>
      </c>
      <c r="K67" s="58"/>
      <c r="L67" s="56" t="s">
        <v>253</v>
      </c>
      <c r="M67" s="61">
        <v>4046.13</v>
      </c>
      <c r="N67" s="61"/>
      <c r="O67" s="61">
        <v>890.15</v>
      </c>
      <c r="P67" s="68" t="s">
        <v>254</v>
      </c>
      <c r="Q67" s="136" t="s">
        <v>255</v>
      </c>
      <c r="R67" s="122" t="s">
        <v>256</v>
      </c>
      <c r="S67" s="63"/>
      <c r="T67" s="148"/>
      <c r="U67" s="147"/>
      <c r="V67">
        <f t="shared" ref="V67:V90" si="1">M67+O67</f>
        <v>4936.28</v>
      </c>
    </row>
    <row r="68" spans="1:22" ht="23.4" customHeight="1" x14ac:dyDescent="0.3">
      <c r="A68" s="15">
        <v>67</v>
      </c>
      <c r="B68" s="19">
        <v>44109</v>
      </c>
      <c r="C68" s="105" t="s">
        <v>257</v>
      </c>
      <c r="D68" s="18" t="s">
        <v>50</v>
      </c>
      <c r="E68" s="36" t="s">
        <v>258</v>
      </c>
      <c r="F68" s="16">
        <v>44102</v>
      </c>
      <c r="G68" s="18"/>
      <c r="H68" s="31"/>
      <c r="I68" s="18"/>
      <c r="J68" s="17" t="s">
        <v>12</v>
      </c>
      <c r="K68" s="17"/>
      <c r="L68" s="20" t="s">
        <v>259</v>
      </c>
      <c r="M68" s="21">
        <v>1306.8</v>
      </c>
      <c r="N68" s="21"/>
      <c r="O68" s="22">
        <v>287.5</v>
      </c>
      <c r="P68" s="22" t="s">
        <v>260</v>
      </c>
      <c r="Q68" s="133" t="s">
        <v>261</v>
      </c>
      <c r="R68" s="132" t="s">
        <v>262</v>
      </c>
      <c r="S68" s="23"/>
      <c r="T68" s="149"/>
      <c r="U68" s="147"/>
      <c r="V68">
        <f t="shared" si="1"/>
        <v>1594.3</v>
      </c>
    </row>
    <row r="69" spans="1:22" ht="19.2" customHeight="1" x14ac:dyDescent="0.3">
      <c r="A69" s="75">
        <v>68</v>
      </c>
      <c r="B69" s="76">
        <v>44119</v>
      </c>
      <c r="C69" s="107" t="s">
        <v>159</v>
      </c>
      <c r="D69" s="77" t="s">
        <v>50</v>
      </c>
      <c r="E69" s="77" t="s">
        <v>263</v>
      </c>
      <c r="F69" s="78">
        <v>44117</v>
      </c>
      <c r="G69" s="76"/>
      <c r="H69" s="128"/>
      <c r="I69" s="76"/>
      <c r="J69" s="77" t="s">
        <v>10</v>
      </c>
      <c r="K69" s="77"/>
      <c r="L69" s="79" t="s">
        <v>161</v>
      </c>
      <c r="M69" s="80">
        <v>448</v>
      </c>
      <c r="N69" s="80"/>
      <c r="O69" s="80">
        <v>0</v>
      </c>
      <c r="P69" s="81" t="s">
        <v>264</v>
      </c>
      <c r="Q69" s="144"/>
      <c r="R69" s="141" t="s">
        <v>265</v>
      </c>
      <c r="S69" s="82"/>
      <c r="T69" s="153"/>
      <c r="U69" s="70" t="s">
        <v>266</v>
      </c>
      <c r="V69">
        <f t="shared" si="1"/>
        <v>448</v>
      </c>
    </row>
    <row r="70" spans="1:22" ht="18.600000000000001" customHeight="1" x14ac:dyDescent="0.3">
      <c r="A70" s="15">
        <v>69</v>
      </c>
      <c r="B70" s="42">
        <v>44119</v>
      </c>
      <c r="C70" s="108" t="s">
        <v>8</v>
      </c>
      <c r="D70" s="30" t="s">
        <v>50</v>
      </c>
      <c r="E70" s="46">
        <v>200025773</v>
      </c>
      <c r="F70" s="43">
        <v>44104</v>
      </c>
      <c r="G70" s="42"/>
      <c r="H70" s="129"/>
      <c r="I70" s="42"/>
      <c r="J70" s="30" t="s">
        <v>12</v>
      </c>
      <c r="K70" s="30"/>
      <c r="L70" s="20" t="s">
        <v>81</v>
      </c>
      <c r="M70" s="44">
        <v>78</v>
      </c>
      <c r="N70" s="44">
        <v>179</v>
      </c>
      <c r="O70" s="44">
        <v>17.16</v>
      </c>
      <c r="P70" s="38" t="s">
        <v>267</v>
      </c>
      <c r="Q70" s="133"/>
      <c r="R70" s="142" t="s">
        <v>268</v>
      </c>
      <c r="S70" s="39"/>
      <c r="T70" s="152"/>
      <c r="U70" s="24" t="s">
        <v>269</v>
      </c>
      <c r="V70">
        <f t="shared" si="1"/>
        <v>95.16</v>
      </c>
    </row>
    <row r="71" spans="1:22" ht="34.799999999999997" customHeight="1" x14ac:dyDescent="0.3">
      <c r="A71" s="84">
        <v>70</v>
      </c>
      <c r="B71" s="85">
        <v>44119</v>
      </c>
      <c r="C71" s="211" t="s">
        <v>215</v>
      </c>
      <c r="D71" s="86" t="s">
        <v>50</v>
      </c>
      <c r="E71" s="87" t="s">
        <v>270</v>
      </c>
      <c r="F71" s="88">
        <v>44116</v>
      </c>
      <c r="G71" s="85"/>
      <c r="H71" s="130"/>
      <c r="I71" s="85"/>
      <c r="J71" s="86" t="s">
        <v>12</v>
      </c>
      <c r="K71" s="86"/>
      <c r="L71" s="56" t="s">
        <v>81</v>
      </c>
      <c r="M71" s="90">
        <v>419.3</v>
      </c>
      <c r="N71" s="90">
        <v>270</v>
      </c>
      <c r="O71" s="90">
        <v>92.25</v>
      </c>
      <c r="P71" s="67" t="s">
        <v>271</v>
      </c>
      <c r="Q71" s="136"/>
      <c r="R71" s="143" t="s">
        <v>268</v>
      </c>
      <c r="S71" s="93"/>
      <c r="T71" s="151"/>
      <c r="U71" s="70" t="s">
        <v>269</v>
      </c>
      <c r="V71">
        <f t="shared" si="1"/>
        <v>511.55</v>
      </c>
    </row>
    <row r="72" spans="1:22" ht="28.8" x14ac:dyDescent="0.3">
      <c r="A72" s="47">
        <v>71</v>
      </c>
      <c r="B72" s="42">
        <v>44119</v>
      </c>
      <c r="C72" s="106" t="s">
        <v>14</v>
      </c>
      <c r="D72" s="30" t="s">
        <v>50</v>
      </c>
      <c r="E72" s="46" t="s">
        <v>272</v>
      </c>
      <c r="F72" s="43">
        <v>44104</v>
      </c>
      <c r="G72" s="42"/>
      <c r="H72" s="129"/>
      <c r="I72" s="42"/>
      <c r="J72" s="30">
        <v>1550</v>
      </c>
      <c r="K72" s="30"/>
      <c r="L72" s="20" t="s">
        <v>52</v>
      </c>
      <c r="M72" s="44">
        <v>393.95</v>
      </c>
      <c r="N72" s="44"/>
      <c r="O72" s="44">
        <v>86.67</v>
      </c>
      <c r="P72" s="45" t="s">
        <v>39</v>
      </c>
      <c r="Q72" s="133"/>
      <c r="R72" s="142" t="s">
        <v>273</v>
      </c>
      <c r="S72" s="39"/>
      <c r="T72" s="152"/>
      <c r="U72" s="24" t="s">
        <v>274</v>
      </c>
      <c r="V72">
        <f t="shared" si="1"/>
        <v>480.62</v>
      </c>
    </row>
    <row r="73" spans="1:22" ht="43.2" x14ac:dyDescent="0.3">
      <c r="A73" s="47">
        <v>72</v>
      </c>
      <c r="B73" s="85">
        <v>44119</v>
      </c>
      <c r="C73" s="109" t="s">
        <v>30</v>
      </c>
      <c r="D73" s="86" t="s">
        <v>50</v>
      </c>
      <c r="E73" s="87">
        <v>4068738366</v>
      </c>
      <c r="F73" s="88">
        <v>44114</v>
      </c>
      <c r="G73" s="85"/>
      <c r="H73" s="130"/>
      <c r="I73" s="85"/>
      <c r="J73" s="86">
        <v>1550</v>
      </c>
      <c r="K73" s="86"/>
      <c r="L73" s="56" t="s">
        <v>275</v>
      </c>
      <c r="M73" s="90">
        <v>1804.09</v>
      </c>
      <c r="N73" s="90"/>
      <c r="O73" s="90">
        <v>396.9</v>
      </c>
      <c r="P73" s="90" t="s">
        <v>194</v>
      </c>
      <c r="Q73" s="145"/>
      <c r="R73" s="143" t="s">
        <v>273</v>
      </c>
      <c r="S73" s="93"/>
      <c r="T73" s="151"/>
      <c r="U73" s="74" t="s">
        <v>274</v>
      </c>
      <c r="V73">
        <f t="shared" si="1"/>
        <v>2200.9899999999998</v>
      </c>
    </row>
    <row r="74" spans="1:22" ht="43.2" x14ac:dyDescent="0.3">
      <c r="A74" s="47">
        <v>73</v>
      </c>
      <c r="B74" s="42">
        <v>44119</v>
      </c>
      <c r="C74" s="108" t="s">
        <v>30</v>
      </c>
      <c r="D74" s="30" t="s">
        <v>50</v>
      </c>
      <c r="E74" s="46">
        <v>4070706828</v>
      </c>
      <c r="F74" s="43">
        <v>44116</v>
      </c>
      <c r="G74" s="42"/>
      <c r="H74" s="129"/>
      <c r="I74" s="42"/>
      <c r="J74" s="30">
        <v>1550</v>
      </c>
      <c r="K74" s="30"/>
      <c r="L74" s="48" t="s">
        <v>276</v>
      </c>
      <c r="M74" s="44">
        <v>994.68</v>
      </c>
      <c r="N74" s="44"/>
      <c r="O74" s="44">
        <v>218.83</v>
      </c>
      <c r="P74" s="44" t="s">
        <v>194</v>
      </c>
      <c r="Q74" s="146"/>
      <c r="R74" s="142" t="s">
        <v>273</v>
      </c>
      <c r="S74" s="39"/>
      <c r="T74" s="152"/>
      <c r="U74" s="40" t="s">
        <v>274</v>
      </c>
      <c r="V74">
        <f t="shared" si="1"/>
        <v>1213.51</v>
      </c>
    </row>
    <row r="75" spans="1:22" ht="28.8" x14ac:dyDescent="0.3">
      <c r="A75" s="47">
        <v>74</v>
      </c>
      <c r="B75" s="85">
        <v>44126</v>
      </c>
      <c r="C75" s="102" t="s">
        <v>40</v>
      </c>
      <c r="D75" s="86" t="s">
        <v>50</v>
      </c>
      <c r="E75" s="87" t="s">
        <v>277</v>
      </c>
      <c r="F75" s="88">
        <v>44118</v>
      </c>
      <c r="G75" s="85"/>
      <c r="H75" s="130"/>
      <c r="I75" s="85"/>
      <c r="J75" s="86">
        <v>1550</v>
      </c>
      <c r="K75" s="86"/>
      <c r="L75" s="89" t="s">
        <v>52</v>
      </c>
      <c r="M75" s="90">
        <v>42.97</v>
      </c>
      <c r="N75" s="90"/>
      <c r="O75" s="90">
        <v>9.4600000000000009</v>
      </c>
      <c r="P75" s="91" t="s">
        <v>245</v>
      </c>
      <c r="Q75" s="145" t="s">
        <v>23</v>
      </c>
      <c r="R75" s="143" t="s">
        <v>278</v>
      </c>
      <c r="S75" s="93"/>
      <c r="T75" s="151"/>
      <c r="U75" s="83" t="s">
        <v>279</v>
      </c>
      <c r="V75">
        <f t="shared" si="1"/>
        <v>52.43</v>
      </c>
    </row>
    <row r="76" spans="1:22" ht="28.8" x14ac:dyDescent="0.3">
      <c r="A76" s="47">
        <v>75</v>
      </c>
      <c r="B76" s="42">
        <v>44126</v>
      </c>
      <c r="C76" s="105" t="s">
        <v>114</v>
      </c>
      <c r="D76" s="25" t="s">
        <v>50</v>
      </c>
      <c r="E76" s="46" t="s">
        <v>280</v>
      </c>
      <c r="F76" s="43">
        <v>44120</v>
      </c>
      <c r="G76" s="42"/>
      <c r="H76" s="129"/>
      <c r="I76" s="42"/>
      <c r="J76" s="30">
        <v>1550</v>
      </c>
      <c r="K76" s="30"/>
      <c r="L76" s="48" t="s">
        <v>116</v>
      </c>
      <c r="M76" s="44">
        <v>540</v>
      </c>
      <c r="N76" s="44"/>
      <c r="O76" s="44">
        <v>118.8</v>
      </c>
      <c r="P76" s="45" t="s">
        <v>281</v>
      </c>
      <c r="Q76" s="146" t="s">
        <v>282</v>
      </c>
      <c r="R76" s="142" t="s">
        <v>283</v>
      </c>
      <c r="S76" s="39"/>
      <c r="T76" s="152"/>
      <c r="U76" s="40" t="s">
        <v>279</v>
      </c>
      <c r="V76">
        <f t="shared" si="1"/>
        <v>658.8</v>
      </c>
    </row>
    <row r="77" spans="1:22" ht="25.8" customHeight="1" x14ac:dyDescent="0.3">
      <c r="A77" s="47">
        <v>76</v>
      </c>
      <c r="B77" s="85">
        <v>44139</v>
      </c>
      <c r="C77" s="109" t="s">
        <v>8</v>
      </c>
      <c r="D77" s="86" t="s">
        <v>50</v>
      </c>
      <c r="E77" s="87">
        <v>200027455</v>
      </c>
      <c r="F77" s="88">
        <v>44113</v>
      </c>
      <c r="G77" s="85"/>
      <c r="H77" s="130"/>
      <c r="I77" s="85"/>
      <c r="J77" s="86">
        <v>7211</v>
      </c>
      <c r="K77" s="86"/>
      <c r="L77" s="56" t="s">
        <v>253</v>
      </c>
      <c r="M77" s="61">
        <v>472.23</v>
      </c>
      <c r="N77" s="61"/>
      <c r="O77" s="61">
        <v>103.89</v>
      </c>
      <c r="P77" s="68" t="s">
        <v>284</v>
      </c>
      <c r="Q77" s="145" t="s">
        <v>285</v>
      </c>
      <c r="R77" s="143" t="s">
        <v>286</v>
      </c>
      <c r="S77" s="93"/>
      <c r="T77" s="151"/>
      <c r="U77" s="74" t="s">
        <v>287</v>
      </c>
      <c r="V77">
        <f t="shared" si="1"/>
        <v>576.12</v>
      </c>
    </row>
    <row r="78" spans="1:22" ht="43.2" x14ac:dyDescent="0.3">
      <c r="A78" s="47">
        <v>77</v>
      </c>
      <c r="B78" s="42">
        <v>44152</v>
      </c>
      <c r="C78" s="108" t="s">
        <v>30</v>
      </c>
      <c r="D78" s="30" t="s">
        <v>50</v>
      </c>
      <c r="E78" s="46">
        <v>4072833596</v>
      </c>
      <c r="F78" s="43">
        <v>44142</v>
      </c>
      <c r="G78" s="42"/>
      <c r="H78" s="129"/>
      <c r="I78" s="42"/>
      <c r="J78" s="30">
        <v>1550</v>
      </c>
      <c r="K78" s="30"/>
      <c r="L78" s="48" t="s">
        <v>288</v>
      </c>
      <c r="M78" s="44">
        <v>364.85</v>
      </c>
      <c r="N78" s="44"/>
      <c r="O78" s="44">
        <v>80.27</v>
      </c>
      <c r="P78" s="45" t="s">
        <v>194</v>
      </c>
      <c r="Q78" s="146" t="s">
        <v>195</v>
      </c>
      <c r="R78" s="142" t="s">
        <v>289</v>
      </c>
      <c r="S78" s="39"/>
      <c r="T78" s="152"/>
      <c r="U78" s="26" t="s">
        <v>290</v>
      </c>
      <c r="V78">
        <f t="shared" si="1"/>
        <v>445.12</v>
      </c>
    </row>
    <row r="79" spans="1:22" ht="43.2" x14ac:dyDescent="0.3">
      <c r="A79" s="47">
        <v>78</v>
      </c>
      <c r="B79" s="85">
        <v>44152</v>
      </c>
      <c r="C79" s="109" t="s">
        <v>30</v>
      </c>
      <c r="D79" s="86" t="s">
        <v>50</v>
      </c>
      <c r="E79" s="87">
        <v>4078255501</v>
      </c>
      <c r="F79" s="88">
        <v>44147</v>
      </c>
      <c r="G79" s="85"/>
      <c r="H79" s="130"/>
      <c r="I79" s="85"/>
      <c r="J79" s="86">
        <v>1550</v>
      </c>
      <c r="K79" s="86"/>
      <c r="L79" s="56" t="s">
        <v>291</v>
      </c>
      <c r="M79" s="90">
        <v>1530.29</v>
      </c>
      <c r="N79" s="90"/>
      <c r="O79" s="90">
        <v>336.66</v>
      </c>
      <c r="P79" s="91" t="s">
        <v>194</v>
      </c>
      <c r="Q79" s="145" t="s">
        <v>195</v>
      </c>
      <c r="R79" s="143" t="s">
        <v>289</v>
      </c>
      <c r="S79" s="93"/>
      <c r="T79" s="151"/>
      <c r="U79" s="74" t="s">
        <v>290</v>
      </c>
      <c r="V79">
        <f t="shared" si="1"/>
        <v>1866.95</v>
      </c>
    </row>
    <row r="80" spans="1:22" ht="25.2" customHeight="1" x14ac:dyDescent="0.3">
      <c r="A80" s="47">
        <v>79</v>
      </c>
      <c r="B80" s="42">
        <v>44153</v>
      </c>
      <c r="C80" s="108" t="s">
        <v>44</v>
      </c>
      <c r="D80" s="30" t="s">
        <v>50</v>
      </c>
      <c r="E80" s="46" t="s">
        <v>292</v>
      </c>
      <c r="F80" s="43">
        <v>44141</v>
      </c>
      <c r="G80" s="42"/>
      <c r="H80" s="129"/>
      <c r="I80" s="42"/>
      <c r="J80" s="30" t="s">
        <v>9</v>
      </c>
      <c r="K80" s="30"/>
      <c r="L80" s="48" t="s">
        <v>31</v>
      </c>
      <c r="M80" s="44">
        <v>660</v>
      </c>
      <c r="N80" s="44"/>
      <c r="O80" s="44">
        <v>145.19999999999999</v>
      </c>
      <c r="P80" s="45" t="s">
        <v>293</v>
      </c>
      <c r="Q80" s="45"/>
      <c r="R80" s="142" t="s">
        <v>294</v>
      </c>
      <c r="S80" s="39"/>
      <c r="T80" s="152"/>
      <c r="U80" s="40" t="s">
        <v>295</v>
      </c>
      <c r="V80">
        <f t="shared" si="1"/>
        <v>805.2</v>
      </c>
    </row>
    <row r="81" spans="1:22" ht="28.8" x14ac:dyDescent="0.3">
      <c r="A81" s="84">
        <v>80</v>
      </c>
      <c r="B81" s="85">
        <v>44165</v>
      </c>
      <c r="C81" s="109" t="s">
        <v>84</v>
      </c>
      <c r="D81" s="86" t="s">
        <v>50</v>
      </c>
      <c r="E81" s="87" t="s">
        <v>304</v>
      </c>
      <c r="F81" s="88">
        <v>44159</v>
      </c>
      <c r="G81" s="85"/>
      <c r="H81" s="130"/>
      <c r="I81" s="85"/>
      <c r="J81" s="86">
        <v>1550</v>
      </c>
      <c r="K81" s="86"/>
      <c r="L81" s="89" t="s">
        <v>86</v>
      </c>
      <c r="M81" s="224">
        <v>29.79</v>
      </c>
      <c r="N81" s="90"/>
      <c r="O81" s="224">
        <v>2.98</v>
      </c>
      <c r="P81" s="91">
        <v>88035516</v>
      </c>
      <c r="Q81" s="91" t="s">
        <v>305</v>
      </c>
      <c r="R81" s="143" t="s">
        <v>306</v>
      </c>
      <c r="S81" s="93"/>
      <c r="T81" s="151"/>
      <c r="U81" s="74" t="s">
        <v>307</v>
      </c>
      <c r="V81">
        <f t="shared" si="1"/>
        <v>32.769999999999996</v>
      </c>
    </row>
    <row r="82" spans="1:22" ht="28.8" x14ac:dyDescent="0.3">
      <c r="A82" s="47">
        <v>81</v>
      </c>
      <c r="B82" s="42">
        <v>44174</v>
      </c>
      <c r="C82" s="108" t="s">
        <v>114</v>
      </c>
      <c r="D82" s="30" t="s">
        <v>50</v>
      </c>
      <c r="E82" s="46" t="s">
        <v>308</v>
      </c>
      <c r="F82" s="43">
        <v>44162</v>
      </c>
      <c r="G82" s="42"/>
      <c r="H82" s="129"/>
      <c r="I82" s="42"/>
      <c r="J82" s="30" t="s">
        <v>309</v>
      </c>
      <c r="K82" s="30"/>
      <c r="L82" s="48" t="s">
        <v>310</v>
      </c>
      <c r="M82" s="225">
        <v>540</v>
      </c>
      <c r="N82" s="44"/>
      <c r="O82" s="225">
        <v>118.8</v>
      </c>
      <c r="P82" s="45" t="s">
        <v>311</v>
      </c>
      <c r="Q82" s="45" t="s">
        <v>312</v>
      </c>
      <c r="R82" s="142" t="s">
        <v>313</v>
      </c>
      <c r="S82" s="39"/>
      <c r="T82" s="152"/>
      <c r="U82" s="40" t="s">
        <v>314</v>
      </c>
      <c r="V82">
        <f t="shared" si="1"/>
        <v>658.8</v>
      </c>
    </row>
    <row r="83" spans="1:22" ht="43.2" x14ac:dyDescent="0.3">
      <c r="A83" s="84">
        <v>82</v>
      </c>
      <c r="B83" s="85">
        <v>44174</v>
      </c>
      <c r="C83" s="109" t="s">
        <v>30</v>
      </c>
      <c r="D83" s="86" t="s">
        <v>50</v>
      </c>
      <c r="E83" s="87">
        <v>4079145972</v>
      </c>
      <c r="F83" s="88">
        <v>44170</v>
      </c>
      <c r="G83" s="85"/>
      <c r="H83" s="130"/>
      <c r="I83" s="85"/>
      <c r="J83" s="86">
        <v>1550</v>
      </c>
      <c r="K83" s="86"/>
      <c r="L83" s="89" t="s">
        <v>315</v>
      </c>
      <c r="M83" s="224">
        <v>1482.86</v>
      </c>
      <c r="N83" s="90"/>
      <c r="O83" s="224">
        <v>326.23</v>
      </c>
      <c r="P83" s="91" t="s">
        <v>316</v>
      </c>
      <c r="Q83" s="91" t="s">
        <v>317</v>
      </c>
      <c r="R83" s="143" t="s">
        <v>318</v>
      </c>
      <c r="S83" s="93"/>
      <c r="T83" s="151"/>
      <c r="U83" s="74" t="s">
        <v>319</v>
      </c>
      <c r="V83">
        <f t="shared" si="1"/>
        <v>1809.09</v>
      </c>
    </row>
    <row r="84" spans="1:22" ht="43.2" x14ac:dyDescent="0.3">
      <c r="A84" s="47">
        <v>83</v>
      </c>
      <c r="B84" s="42">
        <v>44174</v>
      </c>
      <c r="C84" s="108" t="s">
        <v>30</v>
      </c>
      <c r="D84" s="30" t="s">
        <v>50</v>
      </c>
      <c r="E84" s="46">
        <v>4079145971</v>
      </c>
      <c r="F84" s="43">
        <v>44170</v>
      </c>
      <c r="G84" s="42"/>
      <c r="H84" s="129"/>
      <c r="I84" s="42"/>
      <c r="J84" s="30">
        <v>1550</v>
      </c>
      <c r="K84" s="30"/>
      <c r="L84" s="48" t="s">
        <v>320</v>
      </c>
      <c r="M84" s="225">
        <v>155.85</v>
      </c>
      <c r="N84" s="44"/>
      <c r="O84" s="225">
        <v>34.29</v>
      </c>
      <c r="P84" s="45" t="s">
        <v>316</v>
      </c>
      <c r="Q84" s="45" t="s">
        <v>317</v>
      </c>
      <c r="R84" s="142" t="s">
        <v>318</v>
      </c>
      <c r="S84" s="39"/>
      <c r="T84" s="152"/>
      <c r="U84" s="40" t="s">
        <v>319</v>
      </c>
      <c r="V84">
        <f t="shared" si="1"/>
        <v>190.14</v>
      </c>
    </row>
    <row r="85" spans="1:22" ht="26.4" customHeight="1" x14ac:dyDescent="0.3">
      <c r="A85" s="84">
        <v>84</v>
      </c>
      <c r="B85" s="85">
        <v>44174</v>
      </c>
      <c r="C85" s="109" t="s">
        <v>321</v>
      </c>
      <c r="D85" s="86" t="s">
        <v>50</v>
      </c>
      <c r="E85" s="87">
        <v>438</v>
      </c>
      <c r="F85" s="88">
        <v>44158</v>
      </c>
      <c r="G85" s="85"/>
      <c r="H85" s="130"/>
      <c r="I85" s="85"/>
      <c r="J85" s="86" t="s">
        <v>34</v>
      </c>
      <c r="K85" s="86"/>
      <c r="L85" s="89" t="s">
        <v>322</v>
      </c>
      <c r="M85" s="224">
        <v>618.24</v>
      </c>
      <c r="N85" s="90"/>
      <c r="O85" s="224">
        <v>136.01</v>
      </c>
      <c r="P85" s="91" t="s">
        <v>323</v>
      </c>
      <c r="Q85" s="91" t="s">
        <v>324</v>
      </c>
      <c r="R85" s="143" t="s">
        <v>325</v>
      </c>
      <c r="S85" s="93"/>
      <c r="T85" s="151"/>
      <c r="U85" s="74" t="s">
        <v>326</v>
      </c>
      <c r="V85">
        <f t="shared" si="1"/>
        <v>754.25</v>
      </c>
    </row>
    <row r="86" spans="1:22" ht="13.2" customHeight="1" x14ac:dyDescent="0.3">
      <c r="A86" s="47">
        <v>85</v>
      </c>
      <c r="B86" s="42">
        <v>44174</v>
      </c>
      <c r="C86" s="108" t="s">
        <v>327</v>
      </c>
      <c r="D86" s="30" t="s">
        <v>50</v>
      </c>
      <c r="E86" s="46" t="s">
        <v>328</v>
      </c>
      <c r="F86" s="43">
        <v>44161</v>
      </c>
      <c r="G86" s="42"/>
      <c r="H86" s="129"/>
      <c r="I86" s="42"/>
      <c r="J86" s="30" t="s">
        <v>10</v>
      </c>
      <c r="K86" s="30"/>
      <c r="L86" s="48" t="s">
        <v>161</v>
      </c>
      <c r="M86" s="225">
        <v>1430</v>
      </c>
      <c r="N86" s="44"/>
      <c r="O86" s="225">
        <v>314.60000000000002</v>
      </c>
      <c r="P86" s="45" t="s">
        <v>329</v>
      </c>
      <c r="Q86" s="45" t="s">
        <v>330</v>
      </c>
      <c r="R86" s="142" t="s">
        <v>331</v>
      </c>
      <c r="S86" s="39"/>
      <c r="T86" s="152"/>
      <c r="U86" s="40" t="s">
        <v>332</v>
      </c>
      <c r="V86">
        <f t="shared" si="1"/>
        <v>1744.6</v>
      </c>
    </row>
    <row r="87" spans="1:22" ht="28.8" x14ac:dyDescent="0.3">
      <c r="A87" s="47">
        <v>86</v>
      </c>
      <c r="B87" s="42">
        <v>44174</v>
      </c>
      <c r="C87" s="108" t="s">
        <v>14</v>
      </c>
      <c r="D87" s="30" t="s">
        <v>50</v>
      </c>
      <c r="E87" s="46" t="s">
        <v>333</v>
      </c>
      <c r="F87" s="43">
        <v>44165</v>
      </c>
      <c r="G87" s="42"/>
      <c r="H87" s="129"/>
      <c r="I87" s="42"/>
      <c r="J87" s="30">
        <v>1550</v>
      </c>
      <c r="K87" s="30"/>
      <c r="L87" s="48" t="s">
        <v>52</v>
      </c>
      <c r="M87" s="225">
        <v>394.69</v>
      </c>
      <c r="N87" s="44"/>
      <c r="O87" s="225">
        <v>86.83</v>
      </c>
      <c r="P87" s="45" t="s">
        <v>334</v>
      </c>
      <c r="Q87" s="45" t="s">
        <v>335</v>
      </c>
      <c r="R87" s="142" t="s">
        <v>336</v>
      </c>
      <c r="S87" s="39"/>
      <c r="T87" s="152"/>
      <c r="U87" s="40" t="s">
        <v>337</v>
      </c>
      <c r="V87">
        <f t="shared" si="1"/>
        <v>481.52</v>
      </c>
    </row>
    <row r="88" spans="1:22" ht="35.4" customHeight="1" x14ac:dyDescent="0.3">
      <c r="A88" s="84">
        <v>87</v>
      </c>
      <c r="B88" s="85">
        <v>44187</v>
      </c>
      <c r="C88" s="109" t="s">
        <v>8</v>
      </c>
      <c r="D88" s="86" t="s">
        <v>50</v>
      </c>
      <c r="E88" s="87">
        <v>200035386</v>
      </c>
      <c r="F88" s="88">
        <v>44176</v>
      </c>
      <c r="G88" s="85"/>
      <c r="H88" s="130"/>
      <c r="I88" s="85"/>
      <c r="J88" s="86" t="s">
        <v>296</v>
      </c>
      <c r="K88" s="86"/>
      <c r="L88" s="89" t="s">
        <v>124</v>
      </c>
      <c r="M88" s="90">
        <v>200</v>
      </c>
      <c r="N88" s="90"/>
      <c r="O88" s="90"/>
      <c r="P88" s="91" t="s">
        <v>297</v>
      </c>
      <c r="Q88" s="145" t="s">
        <v>298</v>
      </c>
      <c r="R88" s="143" t="s">
        <v>299</v>
      </c>
      <c r="S88" s="93"/>
      <c r="T88" s="151"/>
      <c r="U88" s="74"/>
      <c r="V88">
        <f t="shared" si="1"/>
        <v>200</v>
      </c>
    </row>
    <row r="89" spans="1:22" ht="37.200000000000003" customHeight="1" x14ac:dyDescent="0.3">
      <c r="A89" s="212">
        <v>88</v>
      </c>
      <c r="B89" s="217">
        <v>44187</v>
      </c>
      <c r="C89" s="220" t="s">
        <v>236</v>
      </c>
      <c r="D89" s="222" t="s">
        <v>50</v>
      </c>
      <c r="E89" s="222">
        <v>1020379716</v>
      </c>
      <c r="F89" s="217">
        <v>44179</v>
      </c>
      <c r="G89" s="213"/>
      <c r="H89" s="213"/>
      <c r="I89" s="213"/>
      <c r="J89" s="213" t="s">
        <v>41</v>
      </c>
      <c r="K89" s="213"/>
      <c r="L89" s="218" t="s">
        <v>300</v>
      </c>
      <c r="M89" s="213">
        <v>31.34</v>
      </c>
      <c r="N89" s="213"/>
      <c r="O89" s="213"/>
      <c r="P89" s="213">
        <v>40001815112</v>
      </c>
      <c r="Q89" s="213"/>
      <c r="R89" s="142" t="s">
        <v>301</v>
      </c>
      <c r="S89" s="213"/>
      <c r="T89" s="213"/>
      <c r="U89" s="214"/>
      <c r="V89">
        <f t="shared" si="1"/>
        <v>31.34</v>
      </c>
    </row>
    <row r="90" spans="1:22" ht="28.8" x14ac:dyDescent="0.3">
      <c r="A90" s="75">
        <v>89</v>
      </c>
      <c r="B90" s="219">
        <v>44187</v>
      </c>
      <c r="C90" s="221" t="s">
        <v>40</v>
      </c>
      <c r="D90" s="223" t="s">
        <v>50</v>
      </c>
      <c r="E90" s="223" t="s">
        <v>302</v>
      </c>
      <c r="F90" s="219">
        <v>44177</v>
      </c>
      <c r="G90" s="215"/>
      <c r="H90" s="215"/>
      <c r="I90" s="215"/>
      <c r="J90" s="223">
        <v>1550</v>
      </c>
      <c r="K90" s="223"/>
      <c r="L90" s="215" t="s">
        <v>52</v>
      </c>
      <c r="M90" s="215">
        <v>42.97</v>
      </c>
      <c r="N90" s="215"/>
      <c r="O90" s="215">
        <v>9.4600000000000009</v>
      </c>
      <c r="P90" s="223">
        <v>917150981</v>
      </c>
      <c r="Q90" s="215"/>
      <c r="R90" s="143" t="s">
        <v>303</v>
      </c>
      <c r="S90" s="215"/>
      <c r="T90" s="215"/>
      <c r="U90" s="216"/>
      <c r="V90">
        <f t="shared" si="1"/>
        <v>52.43</v>
      </c>
    </row>
    <row r="91" spans="1:22" ht="28.8" x14ac:dyDescent="0.3">
      <c r="A91" s="47">
        <v>90</v>
      </c>
      <c r="B91" s="42">
        <v>44554</v>
      </c>
      <c r="C91" s="108" t="s">
        <v>339</v>
      </c>
      <c r="D91" s="30" t="s">
        <v>340</v>
      </c>
      <c r="E91" s="46">
        <v>311898</v>
      </c>
      <c r="F91" s="43">
        <v>44123</v>
      </c>
      <c r="G91" s="42"/>
      <c r="H91" s="129"/>
      <c r="I91" s="42"/>
      <c r="J91" s="30" t="s">
        <v>341</v>
      </c>
      <c r="K91" s="30"/>
      <c r="L91" s="48" t="s">
        <v>342</v>
      </c>
      <c r="M91" s="44">
        <v>138478</v>
      </c>
      <c r="N91" s="44"/>
      <c r="O91" s="44"/>
      <c r="P91" s="45"/>
      <c r="Q91" s="45" t="s">
        <v>343</v>
      </c>
      <c r="R91" s="142" t="s">
        <v>344</v>
      </c>
      <c r="S91" s="39"/>
      <c r="T91" s="152"/>
      <c r="U91" s="40"/>
    </row>
    <row r="92" spans="1:22" ht="15" thickBot="1" x14ac:dyDescent="0.35">
      <c r="A92" s="84"/>
      <c r="B92" s="94"/>
      <c r="C92" s="95"/>
      <c r="D92" s="96"/>
      <c r="E92" s="96"/>
      <c r="F92" s="94"/>
      <c r="G92" s="96"/>
      <c r="H92" s="131"/>
      <c r="I92" s="96"/>
      <c r="J92" s="96"/>
      <c r="K92" s="96"/>
      <c r="L92" s="97"/>
      <c r="M92" s="155">
        <f>SUM(M2:M91)</f>
        <v>200330.8</v>
      </c>
      <c r="N92" s="155">
        <f t="shared" ref="N92:O92" si="2">SUM(N2:N91)</f>
        <v>2181.6999999999998</v>
      </c>
      <c r="O92" s="155">
        <f t="shared" si="2"/>
        <v>12952.699999999993</v>
      </c>
      <c r="P92" s="98"/>
      <c r="Q92" s="98"/>
      <c r="R92" s="98"/>
      <c r="S92" s="99"/>
      <c r="T92" s="154"/>
      <c r="U92" s="100"/>
    </row>
    <row r="93" spans="1:22" ht="15" thickTop="1" x14ac:dyDescent="0.3"/>
  </sheetData>
  <autoFilter ref="C1:C92"/>
  <mergeCells count="5">
    <mergeCell ref="R4:R6"/>
    <mergeCell ref="R7:R9"/>
    <mergeCell ref="R23:R24"/>
    <mergeCell ref="S23:S24"/>
    <mergeCell ref="R25:R26"/>
  </mergeCells>
  <hyperlinks>
    <hyperlink ref="T2" r:id="rId1"/>
    <hyperlink ref="S3" r:id="rId2"/>
    <hyperlink ref="T4" r:id="rId3"/>
    <hyperlink ref="T5" r:id="rId4"/>
    <hyperlink ref="T7" r:id="rId5"/>
    <hyperlink ref="T8" r:id="rId6"/>
    <hyperlink ref="T9" r:id="rId7"/>
    <hyperlink ref="T10" r:id="rId8"/>
    <hyperlink ref="T11" r:id="rId9"/>
    <hyperlink ref="T30" r:id="rId10"/>
    <hyperlink ref="T22" r:id="rId11"/>
    <hyperlink ref="T48" r:id="rId12"/>
    <hyperlink ref="T49" r:id="rId13"/>
  </hyperlinks>
  <printOptions gridLines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 fatture 2020</vt:lpstr>
      <vt:lpstr>'REGISTRO fatture 2020'!Area_stampa</vt:lpstr>
      <vt:lpstr>'REGISTRO fatture 2020'!Titoli_stampa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2021-12-15T13:01:12Z</dcterms:modified>
  <cp:category/>
  <cp:contentStatus/>
</cp:coreProperties>
</file>